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o/Operaciones/Master-CATEHE/"/>
    </mc:Choice>
  </mc:AlternateContent>
  <xr:revisionPtr revIDLastSave="0" documentId="13_ncr:1_{0DF7FBDC-DFBD-044A-9CBC-322835A43BC7}" xr6:coauthVersionLast="47" xr6:coauthVersionMax="47" xr10:uidLastSave="{00000000-0000-0000-0000-000000000000}"/>
  <bookViews>
    <workbookView xWindow="-7180" yWindow="-22540" windowWidth="36300" windowHeight="16540" xr2:uid="{00000000-000D-0000-FFFF-FFFF00000000}"/>
  </bookViews>
  <sheets>
    <sheet name="NOM-030" sheetId="1" r:id="rId1"/>
    <sheet name="Grafico " sheetId="2" r:id="rId2"/>
  </sheets>
  <definedNames>
    <definedName name="_xlnm.Print_Area" localSheetId="0">'NOM-030'!$A$1:$K$102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5" i="1" l="1"/>
  <c r="J78" i="1"/>
  <c r="J71" i="1"/>
  <c r="J68" i="1"/>
  <c r="J11" i="1"/>
  <c r="I75" i="1" l="1"/>
  <c r="I85" i="1"/>
  <c r="I82" i="1"/>
  <c r="I78" i="1"/>
  <c r="I71" i="1"/>
  <c r="I68" i="1"/>
  <c r="I65" i="1"/>
  <c r="I62" i="1"/>
  <c r="I56" i="1"/>
  <c r="I52" i="1"/>
  <c r="J52" i="1" s="1"/>
  <c r="I45" i="1"/>
  <c r="J45" i="1" s="1"/>
  <c r="G45" i="1"/>
  <c r="I42" i="1"/>
  <c r="I38" i="1"/>
  <c r="I30" i="1"/>
  <c r="I27" i="1"/>
  <c r="I22" i="1"/>
  <c r="J22" i="1" s="1"/>
  <c r="I18" i="1"/>
  <c r="I11" i="1"/>
  <c r="I8" i="1"/>
  <c r="I88" i="1"/>
  <c r="H88" i="1" l="1"/>
  <c r="G88" i="1"/>
  <c r="J88" i="1" s="1"/>
  <c r="H85" i="1"/>
  <c r="G85" i="1"/>
  <c r="H82" i="1"/>
  <c r="G82" i="1"/>
  <c r="H78" i="1"/>
  <c r="G78" i="1"/>
  <c r="H75" i="1"/>
  <c r="G75" i="1"/>
  <c r="H71" i="1"/>
  <c r="G71" i="1"/>
  <c r="H68" i="1"/>
  <c r="G68" i="1"/>
  <c r="H65" i="1"/>
  <c r="G65" i="1"/>
  <c r="J65" i="1" s="1"/>
  <c r="H62" i="1"/>
  <c r="G62" i="1"/>
  <c r="J62" i="1" s="1"/>
  <c r="H56" i="1"/>
  <c r="G56" i="1"/>
  <c r="J56" i="1" s="1"/>
  <c r="H52" i="1"/>
  <c r="G52" i="1"/>
  <c r="H45" i="1"/>
  <c r="H42" i="1"/>
  <c r="G42" i="1"/>
  <c r="J42" i="1" s="1"/>
  <c r="H38" i="1"/>
  <c r="G38" i="1"/>
  <c r="J38" i="1" s="1"/>
  <c r="H30" i="1"/>
  <c r="G30" i="1"/>
  <c r="J30" i="1" s="1"/>
  <c r="H27" i="1"/>
  <c r="G27" i="1"/>
  <c r="J27" i="1" s="1"/>
  <c r="H22" i="1"/>
  <c r="G22" i="1"/>
  <c r="J20" i="1" s="1"/>
  <c r="D95" i="1" s="1"/>
  <c r="H18" i="1"/>
  <c r="G18" i="1"/>
  <c r="J18" i="1" s="1"/>
  <c r="H11" i="1"/>
  <c r="G11" i="1"/>
  <c r="H8" i="1"/>
  <c r="G8" i="1"/>
  <c r="J8" i="1" s="1"/>
  <c r="J82" i="1" l="1"/>
  <c r="J80" i="1" s="1"/>
  <c r="D101" i="1" s="1"/>
  <c r="J75" i="1"/>
  <c r="J73" i="1" s="1"/>
  <c r="D100" i="1" s="1"/>
  <c r="J54" i="1"/>
  <c r="D99" i="1" s="1"/>
  <c r="J25" i="1"/>
  <c r="D97" i="1" s="1"/>
  <c r="J40" i="1"/>
  <c r="D98" i="1" s="1"/>
  <c r="J6" i="1"/>
  <c r="D94" i="1" s="1"/>
  <c r="D102" i="1" l="1"/>
</calcChain>
</file>

<file path=xl/sharedStrings.xml><?xml version="1.0" encoding="utf-8"?>
<sst xmlns="http://schemas.openxmlformats.org/spreadsheetml/2006/main" count="181" uniqueCount="89">
  <si>
    <t>NOM-030-STPS-2009 Servicios preventivos de seguridad y salud en el trabajo Funciones y actividades</t>
  </si>
  <si>
    <t>Indicador</t>
  </si>
  <si>
    <t>Mejorar.</t>
  </si>
  <si>
    <t>Centros de trabajo con cien o más trabajadores</t>
  </si>
  <si>
    <t>1.1.1</t>
  </si>
  <si>
    <t>¿Cuenta con un diagnóstico integral o por área de trabajo de las condiciones de seguridad y salud del centro laboral?</t>
  </si>
  <si>
    <t>x</t>
  </si>
  <si>
    <t>1.1.2</t>
  </si>
  <si>
    <t>1.1.3</t>
  </si>
  <si>
    <t>Centros de trabajo con menos de cien trabajadores</t>
  </si>
  <si>
    <t>1.2.1</t>
  </si>
  <si>
    <t>2.1.1</t>
  </si>
  <si>
    <t>¿Cuenta con un programa de seguridad y salud en el trabajo, elaborado con base en el diagnóstico?</t>
  </si>
  <si>
    <t>2.1.2</t>
  </si>
  <si>
    <t>¿Se actualiza el programa de seguridad y salud en el trabajo al menos una vez al año?</t>
  </si>
  <si>
    <t>2.1.3</t>
  </si>
  <si>
    <t>2.2.1</t>
  </si>
  <si>
    <t>2.2.2</t>
  </si>
  <si>
    <t>¿Se actualiza la relación de acciones preventivas y correctivas de seguridad y salud en el trabajo al menos una vez al año?</t>
  </si>
  <si>
    <t>2.2.3</t>
  </si>
  <si>
    <t>¿Existe un responsable de seguridad y salud en el trabajo designado o contratado por el patrón o, en el caso de centros de trabajo con menos de cien trabajadores, asume el patrón las funciones y actividades preventivas de seguridad y salud en el trabajo?</t>
  </si>
  <si>
    <t>¿Establece el responsable de seguridad y salud en el trabajo los mecanismos de respuesta inmediata cuando se detecta un riesgo grave e inminente?</t>
  </si>
  <si>
    <t>¿Establece el responsable de seguridad y salud en el trabajo los procedimientos, instructivos, guías o registros necesarios para dar cumplimiento al programa de seguridad y salud en el trabajo o a la relación de acciones preventivas y correctivas de seguridad y salud en el trabajo?</t>
  </si>
  <si>
    <t>¿Verifica el responsable de seguridad y salud en el trabajo que, con la instauración del programa de seguridad y salud en el trabajo o de la relación de acciones preventivas y correctivas de seguridad y salud en el trabajo, se cumpla con el objeto de su aplicación y, en su caso, realiza las adecuaciones que se requieran tanto al diagnóstico como al programa o a la relación?</t>
  </si>
  <si>
    <t>¿Comunica a la comisión de seguridad e higiene y/o a los trabajadores, según aplique, el diagnóstico integral o por área de trabajo de las condiciones de seguridad y salud y el contenido del programa de seguridad y salud en el trabajo o de la relación de acciones preventivas y correctivas de seguridad y salud en el trabajo?</t>
  </si>
  <si>
    <t>¿Capacita al personal de la empresa que forma parte de los servicios preventivos de seguridad y salud en el trabajo, en las funciones y actividades que establece la presente Norma?</t>
  </si>
  <si>
    <t>¿Se realiza el seguimiento y cuenta con los reportes de los avances en la instauración del programa de seguridad y salud en el trabajo o de la relación de acciones preventivas y correctivas de seguridad y salud en el trabajo, según aplique, y se reportan por escrito los resultados al patrón, al menos una vez al año?</t>
  </si>
  <si>
    <t>¿Conserva el diagnóstico integral o por área de trabajo de las condiciones de seguridad y salud del centro laboral y el programa de seguridad y salud en el trabajo o la relación de acciones preventivas y correctivas de seguridad y salud en el trabajo, según aplique, y demás documentación a que hace referencia la presente Norma, al menos por dos años?</t>
  </si>
  <si>
    <t>¿Se registran los resultados del seguimiento del programa de seguridad y salud en el trabajo o de la relación de acciones preventivas y correctivas de seguridad y salud en el trabajo?</t>
  </si>
  <si>
    <t>NA</t>
  </si>
  <si>
    <t xml:space="preserve"> 4.3 y 5.1</t>
  </si>
  <si>
    <t>📖</t>
  </si>
  <si>
    <t xml:space="preserve">Referencia Legal </t>
  </si>
  <si>
    <t xml:space="preserve">Tipo de verificación  </t>
  </si>
  <si>
    <t>1  Estudios</t>
  </si>
  <si>
    <t>2  Programas</t>
  </si>
  <si>
    <t>5.4, 5.5 y 7.1</t>
  </si>
  <si>
    <t>4.4.1</t>
  </si>
  <si>
    <t xml:space="preserve"> 4.1 y 4.1.1</t>
  </si>
  <si>
    <t>3  Medidas de seguridad</t>
  </si>
  <si>
    <t>4   Capacitación e Información</t>
  </si>
  <si>
    <t>4.6 y 5.7</t>
  </si>
  <si>
    <t>5  Registros Administrativos</t>
  </si>
  <si>
    <t>N</t>
  </si>
  <si>
    <t>S</t>
  </si>
  <si>
    <t>Cumple</t>
  </si>
  <si>
    <t>RESUMEN DE CUMPLIMIENTO</t>
  </si>
  <si>
    <t>%</t>
  </si>
  <si>
    <t>Cumplimiento Global</t>
  </si>
  <si>
    <t>2.2 Centros de trabajo con menos de cien trabajadores</t>
  </si>
  <si>
    <t>2.1 Centros de trabajo con cien o más trabajadores</t>
  </si>
  <si>
    <t>1.2 Centros de trabajo con menos de cien trabajadores</t>
  </si>
  <si>
    <t>1.1 Centros de trabajo con cien o más trabajadores</t>
  </si>
  <si>
    <t>¿Comprende el diagnóstico integral a las diversas áreas, secciones o procesos que conforman al centro de trabajo o, en su caso, el diagnóstico del área de trabajo se refiere de manera exclusiva a cada una de ellas?</t>
  </si>
  <si>
    <t>Verificar que el diagnóstico integral o por área de trabajo sobre las condiciones de seguridad y salud en el centro laboral, cuente al menos la identificación de lo siguiente:</t>
  </si>
  <si>
    <t>* Las condiciones físicas peligrosas o inseguras que puedan representar un riesgo en las  instalaciones, procesos, maquinaria, equipo, herramientas, medios de transporte, materiales y energía.</t>
  </si>
  <si>
    <t>* Los agentes físicos, químicos y biológicos capaces de modificar las condiciones del medio ambiente del centro de trabajo que, por sus propiedades, concentración, nivel y tiempo de exposición o acción, pueden alterar la salud de los trabajadores, así como las fuentes que los generan.</t>
  </si>
  <si>
    <t>* Los peligros circundantes al centro de trabajo que lo puedan afectar, cuando sea posible.</t>
  </si>
  <si>
    <t>* Los requerimientos normativos en materia de seguridad y salud en el trabajo que resulten aplicables.</t>
  </si>
  <si>
    <t>6.1 ( a )</t>
  </si>
  <si>
    <t>6.1 ( b)</t>
  </si>
  <si>
    <t>6.1 ( c )</t>
  </si>
  <si>
    <t>6.1 ( d )</t>
  </si>
  <si>
    <t>¿Cuenta con un diagnóstico que podrá ser integral y que contenga al menos los requerimientos normativos en materia de seguridad y salud en el trabajo que resulten aplicables?</t>
  </si>
  <si>
    <t>Verificar que al menos el programa de seguridad y salud en el trabajo, contiene lo siguiente:</t>
  </si>
  <si>
    <t>* La acción preventiva o correctiva por instrumentar por cada aspecto identificado.</t>
  </si>
  <si>
    <t>* Las acciones y programas de promoción para la salud de los trabajadores y para la prevención integral de las adicciones que recomienden o dicten las autoridades competentes.</t>
  </si>
  <si>
    <t>*Las acciones para la atención de emergencias y contingencias sanitarias que recomienden o dicten las autoridades competentes.</t>
  </si>
  <si>
    <t>*Las fechas de inicio y término programadas para instrumentar las acciones preventivas o correctivas y para la atención de emergencias.</t>
  </si>
  <si>
    <t>* El responsable de la ejecución de cada acción preventiva o correctiva y para la atención de emergencias.</t>
  </si>
  <si>
    <t>7.1 ( a )</t>
  </si>
  <si>
    <t>7.1 ( b )</t>
  </si>
  <si>
    <t>7.1 ( c )</t>
  </si>
  <si>
    <t>7.1 ( d )</t>
  </si>
  <si>
    <t>7.1 ( e )</t>
  </si>
  <si>
    <t>¿Cuenta con una relación de acciones preventivas y correctivas de seguridad y salud en el trabajo, de acuerdo con las actividades que desarrolla, elaborada con base en el diagnóstico?</t>
  </si>
  <si>
    <t>* Las acciones para la atención de emergencias y contingencias sanitarias que recomienden o dicten las autoridades competentes.</t>
  </si>
  <si>
    <t>Verificar que la relación de acciones preventivas y correctivas de seguridad y salud en el trabajo, contiene al menos lo siguiente:</t>
  </si>
  <si>
    <t>* Las fechas de inicio y término programadas para instrumentar las acciones preventivas o correctivas y para la atención de emergencias.</t>
  </si>
  <si>
    <t>Verificar que al responsable de seguridad y salud en el trabajo, se le proporciona lo siguiente:</t>
  </si>
  <si>
    <t>* El acceso a las diferentes áreas del centro de trabajo para identificar los factores de peligro y la exposición de los trabajadores a ellos.</t>
  </si>
  <si>
    <t>* La información relacionada con la seguridad y salud en el trabajo de los procesos, puestos de trabajo y actividades desarrolladas por los trabajadores.</t>
  </si>
  <si>
    <t>* Los medios y facilidades para establecer las medidas de seguridad y salud en el trabajo para la prevención de los accidentes y enfermedades laborales.</t>
  </si>
  <si>
    <t>4.2 ( a )</t>
  </si>
  <si>
    <t>4.2 ( b )</t>
  </si>
  <si>
    <t>4.2 ( c )</t>
  </si>
  <si>
    <t xml:space="preserve">Observaciones </t>
  </si>
  <si>
    <t>X</t>
  </si>
  <si>
    <t>4  Capacitación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</si>
</sst>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.0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/>
    <xf numFmtId="0" fontId="0" fillId="0" borderId="9" xfId="0" applyFill="1" applyBorder="1" applyAlignment="1">
      <alignment horizontal="center" vertical="center"/>
    </xf>
    <xf numFmtId="0" fontId="0" fillId="0" borderId="0" xfId="0" applyFill="1" applyBorder="1"/>
    <xf numFmtId="0" fontId="2" fillId="0" borderId="10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top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top" wrapText="1"/>
    </xf>
    <xf numFmtId="0" fontId="0" fillId="2" borderId="6" xfId="0" applyFill="1" applyBorder="1" applyAlignment="1">
      <alignment vertical="top" wrapText="1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/>
    <xf numFmtId="0" fontId="0" fillId="4" borderId="5" xfId="0" applyFill="1" applyBorder="1"/>
    <xf numFmtId="0" fontId="0" fillId="0" borderId="0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3" xfId="0" applyFill="1" applyBorder="1" applyAlignment="1">
      <alignment vertical="top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vertical="top" wrapText="1"/>
    </xf>
    <xf numFmtId="0" fontId="0" fillId="0" borderId="9" xfId="0" applyFill="1" applyBorder="1"/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right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0" fontId="0" fillId="0" borderId="10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10" fontId="0" fillId="6" borderId="5" xfId="0" applyNumberFormat="1" applyFill="1" applyBorder="1" applyAlignment="1">
      <alignment horizontal="center" vertical="center"/>
    </xf>
    <xf numFmtId="0" fontId="5" fillId="5" borderId="14" xfId="0" applyFont="1" applyFill="1" applyBorder="1" applyAlignment="1"/>
    <xf numFmtId="0" fontId="5" fillId="5" borderId="15" xfId="0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left" vertical="center"/>
    </xf>
    <xf numFmtId="165" fontId="0" fillId="0" borderId="17" xfId="0" applyNumberFormat="1" applyBorder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left" vertical="center"/>
    </xf>
    <xf numFmtId="165" fontId="0" fillId="0" borderId="19" xfId="0" applyNumberFormat="1" applyBorder="1" applyAlignment="1">
      <alignment horizontal="center" vertical="center" wrapText="1"/>
    </xf>
    <xf numFmtId="10" fontId="1" fillId="0" borderId="20" xfId="0" applyNumberFormat="1" applyFont="1" applyBorder="1" applyAlignment="1">
      <alignment horizontal="center" vertical="center" wrapText="1"/>
    </xf>
    <xf numFmtId="164" fontId="0" fillId="7" borderId="16" xfId="0" applyNumberFormat="1" applyFont="1" applyFill="1" applyBorder="1" applyAlignment="1">
      <alignment horizontal="right" vertical="center"/>
    </xf>
    <xf numFmtId="0" fontId="1" fillId="7" borderId="9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3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textRotation="90"/>
    </xf>
    <xf numFmtId="0" fontId="0" fillId="0" borderId="10" xfId="0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top" wrapText="1"/>
    </xf>
    <xf numFmtId="0" fontId="4" fillId="5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64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AVANCE</a:t>
            </a:r>
            <a:r>
              <a:rPr lang="en-US" baseline="0"/>
              <a:t> DE CUMPLIMIENTO </a:t>
            </a:r>
            <a:r>
              <a:rPr lang="en-US"/>
              <a:t>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'NOM-030'!$D$92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B0-C642-8A19-E0E6EA7D580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E0B0-C642-8A19-E0E6EA7D580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E0B0-C642-8A19-E0E6EA7D580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B0-C642-8A19-E0E6EA7D580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0B0-C642-8A19-E0E6EA7D580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E0B0-C642-8A19-E0E6EA7D580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E0B0-C642-8A19-E0E6EA7D580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E0B0-C642-8A19-E0E6EA7D580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E0B0-C642-8A19-E0E6EA7D580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E0B0-C642-8A19-E0E6EA7D580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'NOM-030'!$C$93:$C$102</c:f>
              <c:strCache>
                <c:ptCount val="10"/>
                <c:pt idx="0">
                  <c:v>1  Estudios</c:v>
                </c:pt>
                <c:pt idx="1">
                  <c:v>1.1 Centros de trabajo con cien o más trabajadores</c:v>
                </c:pt>
                <c:pt idx="2">
                  <c:v>1.2 Centros de trabajo con menos de cien trabajadores</c:v>
                </c:pt>
                <c:pt idx="3">
                  <c:v>2  Programas</c:v>
                </c:pt>
                <c:pt idx="4">
                  <c:v>2.1 Centros de trabajo con cien o más trabajadores</c:v>
                </c:pt>
                <c:pt idx="5">
                  <c:v>2.2 Centros de trabajo con menos de cien trabajadores</c:v>
                </c:pt>
                <c:pt idx="6">
                  <c:v>3  Medidas de seguridad</c:v>
                </c:pt>
                <c:pt idx="7">
                  <c:v>4  Capacitación e Información</c:v>
                </c:pt>
                <c:pt idx="8">
                  <c:v>5  Registros Administrativos</c:v>
                </c:pt>
                <c:pt idx="9">
                  <c:v>Cumplimiento Global</c:v>
                </c:pt>
              </c:strCache>
            </c:strRef>
          </c:cat>
          <c:val>
            <c:numRef>
              <c:f>'NOM-030'!$D$93:$D$102</c:f>
              <c:numCache>
                <c:formatCode>000.00%</c:formatCode>
                <c:ptCount val="10"/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0.0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61-2746-B5B1-14D7AEC5573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70393264"/>
        <c:axId val="970391088"/>
      </c:barChart>
      <c:catAx>
        <c:axId val="970393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70391088"/>
        <c:crosses val="autoZero"/>
        <c:auto val="1"/>
        <c:lblAlgn val="ctr"/>
        <c:lblOffset val="100"/>
        <c:noMultiLvlLbl val="0"/>
      </c:catAx>
      <c:valAx>
        <c:axId val="97039108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0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70393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2" workbookViewId="0" zoomToFit="1"/>
  </sheetViews>
  <pageMargins left="0.7" right="0.7" top="0.75" bottom="0.75" header="0.3" footer="0.3"/>
  <pageSetup orientation="landscape" horizontalDpi="0" verticalDpi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93" cy="628754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B1:K430"/>
  <sheetViews>
    <sheetView tabSelected="1" zoomScale="125" zoomScaleNormal="110" zoomScaleSheetLayoutView="125" workbookViewId="0">
      <pane xSplit="2" ySplit="4" topLeftCell="C78" activePane="bottomRight" state="frozen"/>
      <selection pane="topRight" activeCell="C1" sqref="C1"/>
      <selection pane="bottomLeft" activeCell="A5" sqref="A5"/>
      <selection pane="bottomRight" activeCell="H87" sqref="H87"/>
    </sheetView>
  </sheetViews>
  <sheetFormatPr baseColWidth="10" defaultColWidth="11.5" defaultRowHeight="15" x14ac:dyDescent="0.2"/>
  <cols>
    <col min="1" max="1" width="2.83203125" style="5" customWidth="1"/>
    <col min="2" max="2" width="5.6640625" style="43" customWidth="1"/>
    <col min="3" max="3" width="86.6640625" style="3" customWidth="1"/>
    <col min="4" max="4" width="11.5" style="1" customWidth="1"/>
    <col min="5" max="5" width="5.5" style="2" customWidth="1"/>
    <col min="6" max="6" width="7.5" style="3" customWidth="1"/>
    <col min="7" max="9" width="3.83203125" style="4" customWidth="1"/>
    <col min="10" max="10" width="29.6640625" style="14" customWidth="1"/>
    <col min="11" max="11" width="4.6640625" style="14" customWidth="1"/>
    <col min="12" max="239" width="11.5" style="5"/>
    <col min="240" max="240" width="5.6640625" style="5" customWidth="1"/>
    <col min="241" max="241" width="57" style="5" customWidth="1"/>
    <col min="242" max="243" width="11.5" style="5" customWidth="1"/>
    <col min="244" max="244" width="37.83203125" style="5" customWidth="1"/>
    <col min="245" max="247" width="11.5" style="5" customWidth="1"/>
    <col min="248" max="253" width="4.6640625" style="5" customWidth="1"/>
    <col min="254" max="255" width="11.5" style="5"/>
    <col min="256" max="256" width="12.1640625" style="5" customWidth="1"/>
    <col min="257" max="257" width="14.83203125" style="5" customWidth="1"/>
    <col min="258" max="495" width="11.5" style="5"/>
    <col min="496" max="496" width="5.6640625" style="5" customWidth="1"/>
    <col min="497" max="497" width="57" style="5" customWidth="1"/>
    <col min="498" max="499" width="11.5" style="5" customWidth="1"/>
    <col min="500" max="500" width="37.83203125" style="5" customWidth="1"/>
    <col min="501" max="503" width="11.5" style="5" customWidth="1"/>
    <col min="504" max="509" width="4.6640625" style="5" customWidth="1"/>
    <col min="510" max="511" width="11.5" style="5"/>
    <col min="512" max="512" width="12.1640625" style="5" customWidth="1"/>
    <col min="513" max="513" width="14.83203125" style="5" customWidth="1"/>
    <col min="514" max="751" width="11.5" style="5"/>
    <col min="752" max="752" width="5.6640625" style="5" customWidth="1"/>
    <col min="753" max="753" width="57" style="5" customWidth="1"/>
    <col min="754" max="755" width="11.5" style="5" customWidth="1"/>
    <col min="756" max="756" width="37.83203125" style="5" customWidth="1"/>
    <col min="757" max="759" width="11.5" style="5" customWidth="1"/>
    <col min="760" max="765" width="4.6640625" style="5" customWidth="1"/>
    <col min="766" max="767" width="11.5" style="5"/>
    <col min="768" max="768" width="12.1640625" style="5" customWidth="1"/>
    <col min="769" max="769" width="14.83203125" style="5" customWidth="1"/>
    <col min="770" max="1007" width="11.5" style="5"/>
    <col min="1008" max="1008" width="5.6640625" style="5" customWidth="1"/>
    <col min="1009" max="1009" width="57" style="5" customWidth="1"/>
    <col min="1010" max="1011" width="11.5" style="5" customWidth="1"/>
    <col min="1012" max="1012" width="37.83203125" style="5" customWidth="1"/>
    <col min="1013" max="1015" width="11.5" style="5" customWidth="1"/>
    <col min="1016" max="1021" width="4.6640625" style="5" customWidth="1"/>
    <col min="1022" max="1023" width="11.5" style="5"/>
    <col min="1024" max="1024" width="12.1640625" style="5" customWidth="1"/>
    <col min="1025" max="1025" width="14.83203125" style="5" customWidth="1"/>
    <col min="1026" max="1263" width="11.5" style="5"/>
    <col min="1264" max="1264" width="5.6640625" style="5" customWidth="1"/>
    <col min="1265" max="1265" width="57" style="5" customWidth="1"/>
    <col min="1266" max="1267" width="11.5" style="5" customWidth="1"/>
    <col min="1268" max="1268" width="37.83203125" style="5" customWidth="1"/>
    <col min="1269" max="1271" width="11.5" style="5" customWidth="1"/>
    <col min="1272" max="1277" width="4.6640625" style="5" customWidth="1"/>
    <col min="1278" max="1279" width="11.5" style="5"/>
    <col min="1280" max="1280" width="12.1640625" style="5" customWidth="1"/>
    <col min="1281" max="1281" width="14.83203125" style="5" customWidth="1"/>
    <col min="1282" max="1519" width="11.5" style="5"/>
    <col min="1520" max="1520" width="5.6640625" style="5" customWidth="1"/>
    <col min="1521" max="1521" width="57" style="5" customWidth="1"/>
    <col min="1522" max="1523" width="11.5" style="5" customWidth="1"/>
    <col min="1524" max="1524" width="37.83203125" style="5" customWidth="1"/>
    <col min="1525" max="1527" width="11.5" style="5" customWidth="1"/>
    <col min="1528" max="1533" width="4.6640625" style="5" customWidth="1"/>
    <col min="1534" max="1535" width="11.5" style="5"/>
    <col min="1536" max="1536" width="12.1640625" style="5" customWidth="1"/>
    <col min="1537" max="1537" width="14.83203125" style="5" customWidth="1"/>
    <col min="1538" max="1775" width="11.5" style="5"/>
    <col min="1776" max="1776" width="5.6640625" style="5" customWidth="1"/>
    <col min="1777" max="1777" width="57" style="5" customWidth="1"/>
    <col min="1778" max="1779" width="11.5" style="5" customWidth="1"/>
    <col min="1780" max="1780" width="37.83203125" style="5" customWidth="1"/>
    <col min="1781" max="1783" width="11.5" style="5" customWidth="1"/>
    <col min="1784" max="1789" width="4.6640625" style="5" customWidth="1"/>
    <col min="1790" max="1791" width="11.5" style="5"/>
    <col min="1792" max="1792" width="12.1640625" style="5" customWidth="1"/>
    <col min="1793" max="1793" width="14.83203125" style="5" customWidth="1"/>
    <col min="1794" max="2031" width="11.5" style="5"/>
    <col min="2032" max="2032" width="5.6640625" style="5" customWidth="1"/>
    <col min="2033" max="2033" width="57" style="5" customWidth="1"/>
    <col min="2034" max="2035" width="11.5" style="5" customWidth="1"/>
    <col min="2036" max="2036" width="37.83203125" style="5" customWidth="1"/>
    <col min="2037" max="2039" width="11.5" style="5" customWidth="1"/>
    <col min="2040" max="2045" width="4.6640625" style="5" customWidth="1"/>
    <col min="2046" max="2047" width="11.5" style="5"/>
    <col min="2048" max="2048" width="12.1640625" style="5" customWidth="1"/>
    <col min="2049" max="2049" width="14.83203125" style="5" customWidth="1"/>
    <col min="2050" max="2287" width="11.5" style="5"/>
    <col min="2288" max="2288" width="5.6640625" style="5" customWidth="1"/>
    <col min="2289" max="2289" width="57" style="5" customWidth="1"/>
    <col min="2290" max="2291" width="11.5" style="5" customWidth="1"/>
    <col min="2292" max="2292" width="37.83203125" style="5" customWidth="1"/>
    <col min="2293" max="2295" width="11.5" style="5" customWidth="1"/>
    <col min="2296" max="2301" width="4.6640625" style="5" customWidth="1"/>
    <col min="2302" max="2303" width="11.5" style="5"/>
    <col min="2304" max="2304" width="12.1640625" style="5" customWidth="1"/>
    <col min="2305" max="2305" width="14.83203125" style="5" customWidth="1"/>
    <col min="2306" max="2543" width="11.5" style="5"/>
    <col min="2544" max="2544" width="5.6640625" style="5" customWidth="1"/>
    <col min="2545" max="2545" width="57" style="5" customWidth="1"/>
    <col min="2546" max="2547" width="11.5" style="5" customWidth="1"/>
    <col min="2548" max="2548" width="37.83203125" style="5" customWidth="1"/>
    <col min="2549" max="2551" width="11.5" style="5" customWidth="1"/>
    <col min="2552" max="2557" width="4.6640625" style="5" customWidth="1"/>
    <col min="2558" max="2559" width="11.5" style="5"/>
    <col min="2560" max="2560" width="12.1640625" style="5" customWidth="1"/>
    <col min="2561" max="2561" width="14.83203125" style="5" customWidth="1"/>
    <col min="2562" max="2799" width="11.5" style="5"/>
    <col min="2800" max="2800" width="5.6640625" style="5" customWidth="1"/>
    <col min="2801" max="2801" width="57" style="5" customWidth="1"/>
    <col min="2802" max="2803" width="11.5" style="5" customWidth="1"/>
    <col min="2804" max="2804" width="37.83203125" style="5" customWidth="1"/>
    <col min="2805" max="2807" width="11.5" style="5" customWidth="1"/>
    <col min="2808" max="2813" width="4.6640625" style="5" customWidth="1"/>
    <col min="2814" max="2815" width="11.5" style="5"/>
    <col min="2816" max="2816" width="12.1640625" style="5" customWidth="1"/>
    <col min="2817" max="2817" width="14.83203125" style="5" customWidth="1"/>
    <col min="2818" max="3055" width="11.5" style="5"/>
    <col min="3056" max="3056" width="5.6640625" style="5" customWidth="1"/>
    <col min="3057" max="3057" width="57" style="5" customWidth="1"/>
    <col min="3058" max="3059" width="11.5" style="5" customWidth="1"/>
    <col min="3060" max="3060" width="37.83203125" style="5" customWidth="1"/>
    <col min="3061" max="3063" width="11.5" style="5" customWidth="1"/>
    <col min="3064" max="3069" width="4.6640625" style="5" customWidth="1"/>
    <col min="3070" max="3071" width="11.5" style="5"/>
    <col min="3072" max="3072" width="12.1640625" style="5" customWidth="1"/>
    <col min="3073" max="3073" width="14.83203125" style="5" customWidth="1"/>
    <col min="3074" max="3311" width="11.5" style="5"/>
    <col min="3312" max="3312" width="5.6640625" style="5" customWidth="1"/>
    <col min="3313" max="3313" width="57" style="5" customWidth="1"/>
    <col min="3314" max="3315" width="11.5" style="5" customWidth="1"/>
    <col min="3316" max="3316" width="37.83203125" style="5" customWidth="1"/>
    <col min="3317" max="3319" width="11.5" style="5" customWidth="1"/>
    <col min="3320" max="3325" width="4.6640625" style="5" customWidth="1"/>
    <col min="3326" max="3327" width="11.5" style="5"/>
    <col min="3328" max="3328" width="12.1640625" style="5" customWidth="1"/>
    <col min="3329" max="3329" width="14.83203125" style="5" customWidth="1"/>
    <col min="3330" max="3567" width="11.5" style="5"/>
    <col min="3568" max="3568" width="5.6640625" style="5" customWidth="1"/>
    <col min="3569" max="3569" width="57" style="5" customWidth="1"/>
    <col min="3570" max="3571" width="11.5" style="5" customWidth="1"/>
    <col min="3572" max="3572" width="37.83203125" style="5" customWidth="1"/>
    <col min="3573" max="3575" width="11.5" style="5" customWidth="1"/>
    <col min="3576" max="3581" width="4.6640625" style="5" customWidth="1"/>
    <col min="3582" max="3583" width="11.5" style="5"/>
    <col min="3584" max="3584" width="12.1640625" style="5" customWidth="1"/>
    <col min="3585" max="3585" width="14.83203125" style="5" customWidth="1"/>
    <col min="3586" max="3823" width="11.5" style="5"/>
    <col min="3824" max="3824" width="5.6640625" style="5" customWidth="1"/>
    <col min="3825" max="3825" width="57" style="5" customWidth="1"/>
    <col min="3826" max="3827" width="11.5" style="5" customWidth="1"/>
    <col min="3828" max="3828" width="37.83203125" style="5" customWidth="1"/>
    <col min="3829" max="3831" width="11.5" style="5" customWidth="1"/>
    <col min="3832" max="3837" width="4.6640625" style="5" customWidth="1"/>
    <col min="3838" max="3839" width="11.5" style="5"/>
    <col min="3840" max="3840" width="12.1640625" style="5" customWidth="1"/>
    <col min="3841" max="3841" width="14.83203125" style="5" customWidth="1"/>
    <col min="3842" max="4079" width="11.5" style="5"/>
    <col min="4080" max="4080" width="5.6640625" style="5" customWidth="1"/>
    <col min="4081" max="4081" width="57" style="5" customWidth="1"/>
    <col min="4082" max="4083" width="11.5" style="5" customWidth="1"/>
    <col min="4084" max="4084" width="37.83203125" style="5" customWidth="1"/>
    <col min="4085" max="4087" width="11.5" style="5" customWidth="1"/>
    <col min="4088" max="4093" width="4.6640625" style="5" customWidth="1"/>
    <col min="4094" max="4095" width="11.5" style="5"/>
    <col min="4096" max="4096" width="12.1640625" style="5" customWidth="1"/>
    <col min="4097" max="4097" width="14.83203125" style="5" customWidth="1"/>
    <col min="4098" max="4335" width="11.5" style="5"/>
    <col min="4336" max="4336" width="5.6640625" style="5" customWidth="1"/>
    <col min="4337" max="4337" width="57" style="5" customWidth="1"/>
    <col min="4338" max="4339" width="11.5" style="5" customWidth="1"/>
    <col min="4340" max="4340" width="37.83203125" style="5" customWidth="1"/>
    <col min="4341" max="4343" width="11.5" style="5" customWidth="1"/>
    <col min="4344" max="4349" width="4.6640625" style="5" customWidth="1"/>
    <col min="4350" max="4351" width="11.5" style="5"/>
    <col min="4352" max="4352" width="12.1640625" style="5" customWidth="1"/>
    <col min="4353" max="4353" width="14.83203125" style="5" customWidth="1"/>
    <col min="4354" max="4591" width="11.5" style="5"/>
    <col min="4592" max="4592" width="5.6640625" style="5" customWidth="1"/>
    <col min="4593" max="4593" width="57" style="5" customWidth="1"/>
    <col min="4594" max="4595" width="11.5" style="5" customWidth="1"/>
    <col min="4596" max="4596" width="37.83203125" style="5" customWidth="1"/>
    <col min="4597" max="4599" width="11.5" style="5" customWidth="1"/>
    <col min="4600" max="4605" width="4.6640625" style="5" customWidth="1"/>
    <col min="4606" max="4607" width="11.5" style="5"/>
    <col min="4608" max="4608" width="12.1640625" style="5" customWidth="1"/>
    <col min="4609" max="4609" width="14.83203125" style="5" customWidth="1"/>
    <col min="4610" max="4847" width="11.5" style="5"/>
    <col min="4848" max="4848" width="5.6640625" style="5" customWidth="1"/>
    <col min="4849" max="4849" width="57" style="5" customWidth="1"/>
    <col min="4850" max="4851" width="11.5" style="5" customWidth="1"/>
    <col min="4852" max="4852" width="37.83203125" style="5" customWidth="1"/>
    <col min="4853" max="4855" width="11.5" style="5" customWidth="1"/>
    <col min="4856" max="4861" width="4.6640625" style="5" customWidth="1"/>
    <col min="4862" max="4863" width="11.5" style="5"/>
    <col min="4864" max="4864" width="12.1640625" style="5" customWidth="1"/>
    <col min="4865" max="4865" width="14.83203125" style="5" customWidth="1"/>
    <col min="4866" max="5103" width="11.5" style="5"/>
    <col min="5104" max="5104" width="5.6640625" style="5" customWidth="1"/>
    <col min="5105" max="5105" width="57" style="5" customWidth="1"/>
    <col min="5106" max="5107" width="11.5" style="5" customWidth="1"/>
    <col min="5108" max="5108" width="37.83203125" style="5" customWidth="1"/>
    <col min="5109" max="5111" width="11.5" style="5" customWidth="1"/>
    <col min="5112" max="5117" width="4.6640625" style="5" customWidth="1"/>
    <col min="5118" max="5119" width="11.5" style="5"/>
    <col min="5120" max="5120" width="12.1640625" style="5" customWidth="1"/>
    <col min="5121" max="5121" width="14.83203125" style="5" customWidth="1"/>
    <col min="5122" max="5359" width="11.5" style="5"/>
    <col min="5360" max="5360" width="5.6640625" style="5" customWidth="1"/>
    <col min="5361" max="5361" width="57" style="5" customWidth="1"/>
    <col min="5362" max="5363" width="11.5" style="5" customWidth="1"/>
    <col min="5364" max="5364" width="37.83203125" style="5" customWidth="1"/>
    <col min="5365" max="5367" width="11.5" style="5" customWidth="1"/>
    <col min="5368" max="5373" width="4.6640625" style="5" customWidth="1"/>
    <col min="5374" max="5375" width="11.5" style="5"/>
    <col min="5376" max="5376" width="12.1640625" style="5" customWidth="1"/>
    <col min="5377" max="5377" width="14.83203125" style="5" customWidth="1"/>
    <col min="5378" max="5615" width="11.5" style="5"/>
    <col min="5616" max="5616" width="5.6640625" style="5" customWidth="1"/>
    <col min="5617" max="5617" width="57" style="5" customWidth="1"/>
    <col min="5618" max="5619" width="11.5" style="5" customWidth="1"/>
    <col min="5620" max="5620" width="37.83203125" style="5" customWidth="1"/>
    <col min="5621" max="5623" width="11.5" style="5" customWidth="1"/>
    <col min="5624" max="5629" width="4.6640625" style="5" customWidth="1"/>
    <col min="5630" max="5631" width="11.5" style="5"/>
    <col min="5632" max="5632" width="12.1640625" style="5" customWidth="1"/>
    <col min="5633" max="5633" width="14.83203125" style="5" customWidth="1"/>
    <col min="5634" max="5871" width="11.5" style="5"/>
    <col min="5872" max="5872" width="5.6640625" style="5" customWidth="1"/>
    <col min="5873" max="5873" width="57" style="5" customWidth="1"/>
    <col min="5874" max="5875" width="11.5" style="5" customWidth="1"/>
    <col min="5876" max="5876" width="37.83203125" style="5" customWidth="1"/>
    <col min="5877" max="5879" width="11.5" style="5" customWidth="1"/>
    <col min="5880" max="5885" width="4.6640625" style="5" customWidth="1"/>
    <col min="5886" max="5887" width="11.5" style="5"/>
    <col min="5888" max="5888" width="12.1640625" style="5" customWidth="1"/>
    <col min="5889" max="5889" width="14.83203125" style="5" customWidth="1"/>
    <col min="5890" max="6127" width="11.5" style="5"/>
    <col min="6128" max="6128" width="5.6640625" style="5" customWidth="1"/>
    <col min="6129" max="6129" width="57" style="5" customWidth="1"/>
    <col min="6130" max="6131" width="11.5" style="5" customWidth="1"/>
    <col min="6132" max="6132" width="37.83203125" style="5" customWidth="1"/>
    <col min="6133" max="6135" width="11.5" style="5" customWidth="1"/>
    <col min="6136" max="6141" width="4.6640625" style="5" customWidth="1"/>
    <col min="6142" max="6143" width="11.5" style="5"/>
    <col min="6144" max="6144" width="12.1640625" style="5" customWidth="1"/>
    <col min="6145" max="6145" width="14.83203125" style="5" customWidth="1"/>
    <col min="6146" max="6383" width="11.5" style="5"/>
    <col min="6384" max="6384" width="5.6640625" style="5" customWidth="1"/>
    <col min="6385" max="6385" width="57" style="5" customWidth="1"/>
    <col min="6386" max="6387" width="11.5" style="5" customWidth="1"/>
    <col min="6388" max="6388" width="37.83203125" style="5" customWidth="1"/>
    <col min="6389" max="6391" width="11.5" style="5" customWidth="1"/>
    <col min="6392" max="6397" width="4.6640625" style="5" customWidth="1"/>
    <col min="6398" max="6399" width="11.5" style="5"/>
    <col min="6400" max="6400" width="12.1640625" style="5" customWidth="1"/>
    <col min="6401" max="6401" width="14.83203125" style="5" customWidth="1"/>
    <col min="6402" max="6639" width="11.5" style="5"/>
    <col min="6640" max="6640" width="5.6640625" style="5" customWidth="1"/>
    <col min="6641" max="6641" width="57" style="5" customWidth="1"/>
    <col min="6642" max="6643" width="11.5" style="5" customWidth="1"/>
    <col min="6644" max="6644" width="37.83203125" style="5" customWidth="1"/>
    <col min="6645" max="6647" width="11.5" style="5" customWidth="1"/>
    <col min="6648" max="6653" width="4.6640625" style="5" customWidth="1"/>
    <col min="6654" max="6655" width="11.5" style="5"/>
    <col min="6656" max="6656" width="12.1640625" style="5" customWidth="1"/>
    <col min="6657" max="6657" width="14.83203125" style="5" customWidth="1"/>
    <col min="6658" max="6895" width="11.5" style="5"/>
    <col min="6896" max="6896" width="5.6640625" style="5" customWidth="1"/>
    <col min="6897" max="6897" width="57" style="5" customWidth="1"/>
    <col min="6898" max="6899" width="11.5" style="5" customWidth="1"/>
    <col min="6900" max="6900" width="37.83203125" style="5" customWidth="1"/>
    <col min="6901" max="6903" width="11.5" style="5" customWidth="1"/>
    <col min="6904" max="6909" width="4.6640625" style="5" customWidth="1"/>
    <col min="6910" max="6911" width="11.5" style="5"/>
    <col min="6912" max="6912" width="12.1640625" style="5" customWidth="1"/>
    <col min="6913" max="6913" width="14.83203125" style="5" customWidth="1"/>
    <col min="6914" max="7151" width="11.5" style="5"/>
    <col min="7152" max="7152" width="5.6640625" style="5" customWidth="1"/>
    <col min="7153" max="7153" width="57" style="5" customWidth="1"/>
    <col min="7154" max="7155" width="11.5" style="5" customWidth="1"/>
    <col min="7156" max="7156" width="37.83203125" style="5" customWidth="1"/>
    <col min="7157" max="7159" width="11.5" style="5" customWidth="1"/>
    <col min="7160" max="7165" width="4.6640625" style="5" customWidth="1"/>
    <col min="7166" max="7167" width="11.5" style="5"/>
    <col min="7168" max="7168" width="12.1640625" style="5" customWidth="1"/>
    <col min="7169" max="7169" width="14.83203125" style="5" customWidth="1"/>
    <col min="7170" max="7407" width="11.5" style="5"/>
    <col min="7408" max="7408" width="5.6640625" style="5" customWidth="1"/>
    <col min="7409" max="7409" width="57" style="5" customWidth="1"/>
    <col min="7410" max="7411" width="11.5" style="5" customWidth="1"/>
    <col min="7412" max="7412" width="37.83203125" style="5" customWidth="1"/>
    <col min="7413" max="7415" width="11.5" style="5" customWidth="1"/>
    <col min="7416" max="7421" width="4.6640625" style="5" customWidth="1"/>
    <col min="7422" max="7423" width="11.5" style="5"/>
    <col min="7424" max="7424" width="12.1640625" style="5" customWidth="1"/>
    <col min="7425" max="7425" width="14.83203125" style="5" customWidth="1"/>
    <col min="7426" max="7663" width="11.5" style="5"/>
    <col min="7664" max="7664" width="5.6640625" style="5" customWidth="1"/>
    <col min="7665" max="7665" width="57" style="5" customWidth="1"/>
    <col min="7666" max="7667" width="11.5" style="5" customWidth="1"/>
    <col min="7668" max="7668" width="37.83203125" style="5" customWidth="1"/>
    <col min="7669" max="7671" width="11.5" style="5" customWidth="1"/>
    <col min="7672" max="7677" width="4.6640625" style="5" customWidth="1"/>
    <col min="7678" max="7679" width="11.5" style="5"/>
    <col min="7680" max="7680" width="12.1640625" style="5" customWidth="1"/>
    <col min="7681" max="7681" width="14.83203125" style="5" customWidth="1"/>
    <col min="7682" max="7919" width="11.5" style="5"/>
    <col min="7920" max="7920" width="5.6640625" style="5" customWidth="1"/>
    <col min="7921" max="7921" width="57" style="5" customWidth="1"/>
    <col min="7922" max="7923" width="11.5" style="5" customWidth="1"/>
    <col min="7924" max="7924" width="37.83203125" style="5" customWidth="1"/>
    <col min="7925" max="7927" width="11.5" style="5" customWidth="1"/>
    <col min="7928" max="7933" width="4.6640625" style="5" customWidth="1"/>
    <col min="7934" max="7935" width="11.5" style="5"/>
    <col min="7936" max="7936" width="12.1640625" style="5" customWidth="1"/>
    <col min="7937" max="7937" width="14.83203125" style="5" customWidth="1"/>
    <col min="7938" max="8175" width="11.5" style="5"/>
    <col min="8176" max="8176" width="5.6640625" style="5" customWidth="1"/>
    <col min="8177" max="8177" width="57" style="5" customWidth="1"/>
    <col min="8178" max="8179" width="11.5" style="5" customWidth="1"/>
    <col min="8180" max="8180" width="37.83203125" style="5" customWidth="1"/>
    <col min="8181" max="8183" width="11.5" style="5" customWidth="1"/>
    <col min="8184" max="8189" width="4.6640625" style="5" customWidth="1"/>
    <col min="8190" max="8191" width="11.5" style="5"/>
    <col min="8192" max="8192" width="12.1640625" style="5" customWidth="1"/>
    <col min="8193" max="8193" width="14.83203125" style="5" customWidth="1"/>
    <col min="8194" max="8431" width="11.5" style="5"/>
    <col min="8432" max="8432" width="5.6640625" style="5" customWidth="1"/>
    <col min="8433" max="8433" width="57" style="5" customWidth="1"/>
    <col min="8434" max="8435" width="11.5" style="5" customWidth="1"/>
    <col min="8436" max="8436" width="37.83203125" style="5" customWidth="1"/>
    <col min="8437" max="8439" width="11.5" style="5" customWidth="1"/>
    <col min="8440" max="8445" width="4.6640625" style="5" customWidth="1"/>
    <col min="8446" max="8447" width="11.5" style="5"/>
    <col min="8448" max="8448" width="12.1640625" style="5" customWidth="1"/>
    <col min="8449" max="8449" width="14.83203125" style="5" customWidth="1"/>
    <col min="8450" max="8687" width="11.5" style="5"/>
    <col min="8688" max="8688" width="5.6640625" style="5" customWidth="1"/>
    <col min="8689" max="8689" width="57" style="5" customWidth="1"/>
    <col min="8690" max="8691" width="11.5" style="5" customWidth="1"/>
    <col min="8692" max="8692" width="37.83203125" style="5" customWidth="1"/>
    <col min="8693" max="8695" width="11.5" style="5" customWidth="1"/>
    <col min="8696" max="8701" width="4.6640625" style="5" customWidth="1"/>
    <col min="8702" max="8703" width="11.5" style="5"/>
    <col min="8704" max="8704" width="12.1640625" style="5" customWidth="1"/>
    <col min="8705" max="8705" width="14.83203125" style="5" customWidth="1"/>
    <col min="8706" max="8943" width="11.5" style="5"/>
    <col min="8944" max="8944" width="5.6640625" style="5" customWidth="1"/>
    <col min="8945" max="8945" width="57" style="5" customWidth="1"/>
    <col min="8946" max="8947" width="11.5" style="5" customWidth="1"/>
    <col min="8948" max="8948" width="37.83203125" style="5" customWidth="1"/>
    <col min="8949" max="8951" width="11.5" style="5" customWidth="1"/>
    <col min="8952" max="8957" width="4.6640625" style="5" customWidth="1"/>
    <col min="8958" max="8959" width="11.5" style="5"/>
    <col min="8960" max="8960" width="12.1640625" style="5" customWidth="1"/>
    <col min="8961" max="8961" width="14.83203125" style="5" customWidth="1"/>
    <col min="8962" max="9199" width="11.5" style="5"/>
    <col min="9200" max="9200" width="5.6640625" style="5" customWidth="1"/>
    <col min="9201" max="9201" width="57" style="5" customWidth="1"/>
    <col min="9202" max="9203" width="11.5" style="5" customWidth="1"/>
    <col min="9204" max="9204" width="37.83203125" style="5" customWidth="1"/>
    <col min="9205" max="9207" width="11.5" style="5" customWidth="1"/>
    <col min="9208" max="9213" width="4.6640625" style="5" customWidth="1"/>
    <col min="9214" max="9215" width="11.5" style="5"/>
    <col min="9216" max="9216" width="12.1640625" style="5" customWidth="1"/>
    <col min="9217" max="9217" width="14.83203125" style="5" customWidth="1"/>
    <col min="9218" max="9455" width="11.5" style="5"/>
    <col min="9456" max="9456" width="5.6640625" style="5" customWidth="1"/>
    <col min="9457" max="9457" width="57" style="5" customWidth="1"/>
    <col min="9458" max="9459" width="11.5" style="5" customWidth="1"/>
    <col min="9460" max="9460" width="37.83203125" style="5" customWidth="1"/>
    <col min="9461" max="9463" width="11.5" style="5" customWidth="1"/>
    <col min="9464" max="9469" width="4.6640625" style="5" customWidth="1"/>
    <col min="9470" max="9471" width="11.5" style="5"/>
    <col min="9472" max="9472" width="12.1640625" style="5" customWidth="1"/>
    <col min="9473" max="9473" width="14.83203125" style="5" customWidth="1"/>
    <col min="9474" max="9711" width="11.5" style="5"/>
    <col min="9712" max="9712" width="5.6640625" style="5" customWidth="1"/>
    <col min="9713" max="9713" width="57" style="5" customWidth="1"/>
    <col min="9714" max="9715" width="11.5" style="5" customWidth="1"/>
    <col min="9716" max="9716" width="37.83203125" style="5" customWidth="1"/>
    <col min="9717" max="9719" width="11.5" style="5" customWidth="1"/>
    <col min="9720" max="9725" width="4.6640625" style="5" customWidth="1"/>
    <col min="9726" max="9727" width="11.5" style="5"/>
    <col min="9728" max="9728" width="12.1640625" style="5" customWidth="1"/>
    <col min="9729" max="9729" width="14.83203125" style="5" customWidth="1"/>
    <col min="9730" max="9967" width="11.5" style="5"/>
    <col min="9968" max="9968" width="5.6640625" style="5" customWidth="1"/>
    <col min="9969" max="9969" width="57" style="5" customWidth="1"/>
    <col min="9970" max="9971" width="11.5" style="5" customWidth="1"/>
    <col min="9972" max="9972" width="37.83203125" style="5" customWidth="1"/>
    <col min="9973" max="9975" width="11.5" style="5" customWidth="1"/>
    <col min="9976" max="9981" width="4.6640625" style="5" customWidth="1"/>
    <col min="9982" max="9983" width="11.5" style="5"/>
    <col min="9984" max="9984" width="12.1640625" style="5" customWidth="1"/>
    <col min="9985" max="9985" width="14.83203125" style="5" customWidth="1"/>
    <col min="9986" max="10223" width="11.5" style="5"/>
    <col min="10224" max="10224" width="5.6640625" style="5" customWidth="1"/>
    <col min="10225" max="10225" width="57" style="5" customWidth="1"/>
    <col min="10226" max="10227" width="11.5" style="5" customWidth="1"/>
    <col min="10228" max="10228" width="37.83203125" style="5" customWidth="1"/>
    <col min="10229" max="10231" width="11.5" style="5" customWidth="1"/>
    <col min="10232" max="10237" width="4.6640625" style="5" customWidth="1"/>
    <col min="10238" max="10239" width="11.5" style="5"/>
    <col min="10240" max="10240" width="12.1640625" style="5" customWidth="1"/>
    <col min="10241" max="10241" width="14.83203125" style="5" customWidth="1"/>
    <col min="10242" max="10479" width="11.5" style="5"/>
    <col min="10480" max="10480" width="5.6640625" style="5" customWidth="1"/>
    <col min="10481" max="10481" width="57" style="5" customWidth="1"/>
    <col min="10482" max="10483" width="11.5" style="5" customWidth="1"/>
    <col min="10484" max="10484" width="37.83203125" style="5" customWidth="1"/>
    <col min="10485" max="10487" width="11.5" style="5" customWidth="1"/>
    <col min="10488" max="10493" width="4.6640625" style="5" customWidth="1"/>
    <col min="10494" max="10495" width="11.5" style="5"/>
    <col min="10496" max="10496" width="12.1640625" style="5" customWidth="1"/>
    <col min="10497" max="10497" width="14.83203125" style="5" customWidth="1"/>
    <col min="10498" max="10735" width="11.5" style="5"/>
    <col min="10736" max="10736" width="5.6640625" style="5" customWidth="1"/>
    <col min="10737" max="10737" width="57" style="5" customWidth="1"/>
    <col min="10738" max="10739" width="11.5" style="5" customWidth="1"/>
    <col min="10740" max="10740" width="37.83203125" style="5" customWidth="1"/>
    <col min="10741" max="10743" width="11.5" style="5" customWidth="1"/>
    <col min="10744" max="10749" width="4.6640625" style="5" customWidth="1"/>
    <col min="10750" max="10751" width="11.5" style="5"/>
    <col min="10752" max="10752" width="12.1640625" style="5" customWidth="1"/>
    <col min="10753" max="10753" width="14.83203125" style="5" customWidth="1"/>
    <col min="10754" max="10991" width="11.5" style="5"/>
    <col min="10992" max="10992" width="5.6640625" style="5" customWidth="1"/>
    <col min="10993" max="10993" width="57" style="5" customWidth="1"/>
    <col min="10994" max="10995" width="11.5" style="5" customWidth="1"/>
    <col min="10996" max="10996" width="37.83203125" style="5" customWidth="1"/>
    <col min="10997" max="10999" width="11.5" style="5" customWidth="1"/>
    <col min="11000" max="11005" width="4.6640625" style="5" customWidth="1"/>
    <col min="11006" max="11007" width="11.5" style="5"/>
    <col min="11008" max="11008" width="12.1640625" style="5" customWidth="1"/>
    <col min="11009" max="11009" width="14.83203125" style="5" customWidth="1"/>
    <col min="11010" max="11247" width="11.5" style="5"/>
    <col min="11248" max="11248" width="5.6640625" style="5" customWidth="1"/>
    <col min="11249" max="11249" width="57" style="5" customWidth="1"/>
    <col min="11250" max="11251" width="11.5" style="5" customWidth="1"/>
    <col min="11252" max="11252" width="37.83203125" style="5" customWidth="1"/>
    <col min="11253" max="11255" width="11.5" style="5" customWidth="1"/>
    <col min="11256" max="11261" width="4.6640625" style="5" customWidth="1"/>
    <col min="11262" max="11263" width="11.5" style="5"/>
    <col min="11264" max="11264" width="12.1640625" style="5" customWidth="1"/>
    <col min="11265" max="11265" width="14.83203125" style="5" customWidth="1"/>
    <col min="11266" max="11503" width="11.5" style="5"/>
    <col min="11504" max="11504" width="5.6640625" style="5" customWidth="1"/>
    <col min="11505" max="11505" width="57" style="5" customWidth="1"/>
    <col min="11506" max="11507" width="11.5" style="5" customWidth="1"/>
    <col min="11508" max="11508" width="37.83203125" style="5" customWidth="1"/>
    <col min="11509" max="11511" width="11.5" style="5" customWidth="1"/>
    <col min="11512" max="11517" width="4.6640625" style="5" customWidth="1"/>
    <col min="11518" max="11519" width="11.5" style="5"/>
    <col min="11520" max="11520" width="12.1640625" style="5" customWidth="1"/>
    <col min="11521" max="11521" width="14.83203125" style="5" customWidth="1"/>
    <col min="11522" max="11759" width="11.5" style="5"/>
    <col min="11760" max="11760" width="5.6640625" style="5" customWidth="1"/>
    <col min="11761" max="11761" width="57" style="5" customWidth="1"/>
    <col min="11762" max="11763" width="11.5" style="5" customWidth="1"/>
    <col min="11764" max="11764" width="37.83203125" style="5" customWidth="1"/>
    <col min="11765" max="11767" width="11.5" style="5" customWidth="1"/>
    <col min="11768" max="11773" width="4.6640625" style="5" customWidth="1"/>
    <col min="11774" max="11775" width="11.5" style="5"/>
    <col min="11776" max="11776" width="12.1640625" style="5" customWidth="1"/>
    <col min="11777" max="11777" width="14.83203125" style="5" customWidth="1"/>
    <col min="11778" max="12015" width="11.5" style="5"/>
    <col min="12016" max="12016" width="5.6640625" style="5" customWidth="1"/>
    <col min="12017" max="12017" width="57" style="5" customWidth="1"/>
    <col min="12018" max="12019" width="11.5" style="5" customWidth="1"/>
    <col min="12020" max="12020" width="37.83203125" style="5" customWidth="1"/>
    <col min="12021" max="12023" width="11.5" style="5" customWidth="1"/>
    <col min="12024" max="12029" width="4.6640625" style="5" customWidth="1"/>
    <col min="12030" max="12031" width="11.5" style="5"/>
    <col min="12032" max="12032" width="12.1640625" style="5" customWidth="1"/>
    <col min="12033" max="12033" width="14.83203125" style="5" customWidth="1"/>
    <col min="12034" max="12271" width="11.5" style="5"/>
    <col min="12272" max="12272" width="5.6640625" style="5" customWidth="1"/>
    <col min="12273" max="12273" width="57" style="5" customWidth="1"/>
    <col min="12274" max="12275" width="11.5" style="5" customWidth="1"/>
    <col min="12276" max="12276" width="37.83203125" style="5" customWidth="1"/>
    <col min="12277" max="12279" width="11.5" style="5" customWidth="1"/>
    <col min="12280" max="12285" width="4.6640625" style="5" customWidth="1"/>
    <col min="12286" max="12287" width="11.5" style="5"/>
    <col min="12288" max="12288" width="12.1640625" style="5" customWidth="1"/>
    <col min="12289" max="12289" width="14.83203125" style="5" customWidth="1"/>
    <col min="12290" max="12527" width="11.5" style="5"/>
    <col min="12528" max="12528" width="5.6640625" style="5" customWidth="1"/>
    <col min="12529" max="12529" width="57" style="5" customWidth="1"/>
    <col min="12530" max="12531" width="11.5" style="5" customWidth="1"/>
    <col min="12532" max="12532" width="37.83203125" style="5" customWidth="1"/>
    <col min="12533" max="12535" width="11.5" style="5" customWidth="1"/>
    <col min="12536" max="12541" width="4.6640625" style="5" customWidth="1"/>
    <col min="12542" max="12543" width="11.5" style="5"/>
    <col min="12544" max="12544" width="12.1640625" style="5" customWidth="1"/>
    <col min="12545" max="12545" width="14.83203125" style="5" customWidth="1"/>
    <col min="12546" max="12783" width="11.5" style="5"/>
    <col min="12784" max="12784" width="5.6640625" style="5" customWidth="1"/>
    <col min="12785" max="12785" width="57" style="5" customWidth="1"/>
    <col min="12786" max="12787" width="11.5" style="5" customWidth="1"/>
    <col min="12788" max="12788" width="37.83203125" style="5" customWidth="1"/>
    <col min="12789" max="12791" width="11.5" style="5" customWidth="1"/>
    <col min="12792" max="12797" width="4.6640625" style="5" customWidth="1"/>
    <col min="12798" max="12799" width="11.5" style="5"/>
    <col min="12800" max="12800" width="12.1640625" style="5" customWidth="1"/>
    <col min="12801" max="12801" width="14.83203125" style="5" customWidth="1"/>
    <col min="12802" max="13039" width="11.5" style="5"/>
    <col min="13040" max="13040" width="5.6640625" style="5" customWidth="1"/>
    <col min="13041" max="13041" width="57" style="5" customWidth="1"/>
    <col min="13042" max="13043" width="11.5" style="5" customWidth="1"/>
    <col min="13044" max="13044" width="37.83203125" style="5" customWidth="1"/>
    <col min="13045" max="13047" width="11.5" style="5" customWidth="1"/>
    <col min="13048" max="13053" width="4.6640625" style="5" customWidth="1"/>
    <col min="13054" max="13055" width="11.5" style="5"/>
    <col min="13056" max="13056" width="12.1640625" style="5" customWidth="1"/>
    <col min="13057" max="13057" width="14.83203125" style="5" customWidth="1"/>
    <col min="13058" max="13295" width="11.5" style="5"/>
    <col min="13296" max="13296" width="5.6640625" style="5" customWidth="1"/>
    <col min="13297" max="13297" width="57" style="5" customWidth="1"/>
    <col min="13298" max="13299" width="11.5" style="5" customWidth="1"/>
    <col min="13300" max="13300" width="37.83203125" style="5" customWidth="1"/>
    <col min="13301" max="13303" width="11.5" style="5" customWidth="1"/>
    <col min="13304" max="13309" width="4.6640625" style="5" customWidth="1"/>
    <col min="13310" max="13311" width="11.5" style="5"/>
    <col min="13312" max="13312" width="12.1640625" style="5" customWidth="1"/>
    <col min="13313" max="13313" width="14.83203125" style="5" customWidth="1"/>
    <col min="13314" max="13551" width="11.5" style="5"/>
    <col min="13552" max="13552" width="5.6640625" style="5" customWidth="1"/>
    <col min="13553" max="13553" width="57" style="5" customWidth="1"/>
    <col min="13554" max="13555" width="11.5" style="5" customWidth="1"/>
    <col min="13556" max="13556" width="37.83203125" style="5" customWidth="1"/>
    <col min="13557" max="13559" width="11.5" style="5" customWidth="1"/>
    <col min="13560" max="13565" width="4.6640625" style="5" customWidth="1"/>
    <col min="13566" max="13567" width="11.5" style="5"/>
    <col min="13568" max="13568" width="12.1640625" style="5" customWidth="1"/>
    <col min="13569" max="13569" width="14.83203125" style="5" customWidth="1"/>
    <col min="13570" max="13807" width="11.5" style="5"/>
    <col min="13808" max="13808" width="5.6640625" style="5" customWidth="1"/>
    <col min="13809" max="13809" width="57" style="5" customWidth="1"/>
    <col min="13810" max="13811" width="11.5" style="5" customWidth="1"/>
    <col min="13812" max="13812" width="37.83203125" style="5" customWidth="1"/>
    <col min="13813" max="13815" width="11.5" style="5" customWidth="1"/>
    <col min="13816" max="13821" width="4.6640625" style="5" customWidth="1"/>
    <col min="13822" max="13823" width="11.5" style="5"/>
    <col min="13824" max="13824" width="12.1640625" style="5" customWidth="1"/>
    <col min="13825" max="13825" width="14.83203125" style="5" customWidth="1"/>
    <col min="13826" max="14063" width="11.5" style="5"/>
    <col min="14064" max="14064" width="5.6640625" style="5" customWidth="1"/>
    <col min="14065" max="14065" width="57" style="5" customWidth="1"/>
    <col min="14066" max="14067" width="11.5" style="5" customWidth="1"/>
    <col min="14068" max="14068" width="37.83203125" style="5" customWidth="1"/>
    <col min="14069" max="14071" width="11.5" style="5" customWidth="1"/>
    <col min="14072" max="14077" width="4.6640625" style="5" customWidth="1"/>
    <col min="14078" max="14079" width="11.5" style="5"/>
    <col min="14080" max="14080" width="12.1640625" style="5" customWidth="1"/>
    <col min="14081" max="14081" width="14.83203125" style="5" customWidth="1"/>
    <col min="14082" max="14319" width="11.5" style="5"/>
    <col min="14320" max="14320" width="5.6640625" style="5" customWidth="1"/>
    <col min="14321" max="14321" width="57" style="5" customWidth="1"/>
    <col min="14322" max="14323" width="11.5" style="5" customWidth="1"/>
    <col min="14324" max="14324" width="37.83203125" style="5" customWidth="1"/>
    <col min="14325" max="14327" width="11.5" style="5" customWidth="1"/>
    <col min="14328" max="14333" width="4.6640625" style="5" customWidth="1"/>
    <col min="14334" max="14335" width="11.5" style="5"/>
    <col min="14336" max="14336" width="12.1640625" style="5" customWidth="1"/>
    <col min="14337" max="14337" width="14.83203125" style="5" customWidth="1"/>
    <col min="14338" max="14575" width="11.5" style="5"/>
    <col min="14576" max="14576" width="5.6640625" style="5" customWidth="1"/>
    <col min="14577" max="14577" width="57" style="5" customWidth="1"/>
    <col min="14578" max="14579" width="11.5" style="5" customWidth="1"/>
    <col min="14580" max="14580" width="37.83203125" style="5" customWidth="1"/>
    <col min="14581" max="14583" width="11.5" style="5" customWidth="1"/>
    <col min="14584" max="14589" width="4.6640625" style="5" customWidth="1"/>
    <col min="14590" max="14591" width="11.5" style="5"/>
    <col min="14592" max="14592" width="12.1640625" style="5" customWidth="1"/>
    <col min="14593" max="14593" width="14.83203125" style="5" customWidth="1"/>
    <col min="14594" max="14831" width="11.5" style="5"/>
    <col min="14832" max="14832" width="5.6640625" style="5" customWidth="1"/>
    <col min="14833" max="14833" width="57" style="5" customWidth="1"/>
    <col min="14834" max="14835" width="11.5" style="5" customWidth="1"/>
    <col min="14836" max="14836" width="37.83203125" style="5" customWidth="1"/>
    <col min="14837" max="14839" width="11.5" style="5" customWidth="1"/>
    <col min="14840" max="14845" width="4.6640625" style="5" customWidth="1"/>
    <col min="14846" max="14847" width="11.5" style="5"/>
    <col min="14848" max="14848" width="12.1640625" style="5" customWidth="1"/>
    <col min="14849" max="14849" width="14.83203125" style="5" customWidth="1"/>
    <col min="14850" max="15087" width="11.5" style="5"/>
    <col min="15088" max="15088" width="5.6640625" style="5" customWidth="1"/>
    <col min="15089" max="15089" width="57" style="5" customWidth="1"/>
    <col min="15090" max="15091" width="11.5" style="5" customWidth="1"/>
    <col min="15092" max="15092" width="37.83203125" style="5" customWidth="1"/>
    <col min="15093" max="15095" width="11.5" style="5" customWidth="1"/>
    <col min="15096" max="15101" width="4.6640625" style="5" customWidth="1"/>
    <col min="15102" max="15103" width="11.5" style="5"/>
    <col min="15104" max="15104" width="12.1640625" style="5" customWidth="1"/>
    <col min="15105" max="15105" width="14.83203125" style="5" customWidth="1"/>
    <col min="15106" max="15343" width="11.5" style="5"/>
    <col min="15344" max="15344" width="5.6640625" style="5" customWidth="1"/>
    <col min="15345" max="15345" width="57" style="5" customWidth="1"/>
    <col min="15346" max="15347" width="11.5" style="5" customWidth="1"/>
    <col min="15348" max="15348" width="37.83203125" style="5" customWidth="1"/>
    <col min="15349" max="15351" width="11.5" style="5" customWidth="1"/>
    <col min="15352" max="15357" width="4.6640625" style="5" customWidth="1"/>
    <col min="15358" max="15359" width="11.5" style="5"/>
    <col min="15360" max="15360" width="12.1640625" style="5" customWidth="1"/>
    <col min="15361" max="15361" width="14.83203125" style="5" customWidth="1"/>
    <col min="15362" max="15599" width="11.5" style="5"/>
    <col min="15600" max="15600" width="5.6640625" style="5" customWidth="1"/>
    <col min="15601" max="15601" width="57" style="5" customWidth="1"/>
    <col min="15602" max="15603" width="11.5" style="5" customWidth="1"/>
    <col min="15604" max="15604" width="37.83203125" style="5" customWidth="1"/>
    <col min="15605" max="15607" width="11.5" style="5" customWidth="1"/>
    <col min="15608" max="15613" width="4.6640625" style="5" customWidth="1"/>
    <col min="15614" max="15615" width="11.5" style="5"/>
    <col min="15616" max="15616" width="12.1640625" style="5" customWidth="1"/>
    <col min="15617" max="15617" width="14.83203125" style="5" customWidth="1"/>
    <col min="15618" max="15855" width="11.5" style="5"/>
    <col min="15856" max="15856" width="5.6640625" style="5" customWidth="1"/>
    <col min="15857" max="15857" width="57" style="5" customWidth="1"/>
    <col min="15858" max="15859" width="11.5" style="5" customWidth="1"/>
    <col min="15860" max="15860" width="37.83203125" style="5" customWidth="1"/>
    <col min="15861" max="15863" width="11.5" style="5" customWidth="1"/>
    <col min="15864" max="15869" width="4.6640625" style="5" customWidth="1"/>
    <col min="15870" max="15871" width="11.5" style="5"/>
    <col min="15872" max="15872" width="12.1640625" style="5" customWidth="1"/>
    <col min="15873" max="15873" width="14.83203125" style="5" customWidth="1"/>
    <col min="15874" max="16111" width="11.5" style="5"/>
    <col min="16112" max="16112" width="5.6640625" style="5" customWidth="1"/>
    <col min="16113" max="16113" width="57" style="5" customWidth="1"/>
    <col min="16114" max="16115" width="11.5" style="5" customWidth="1"/>
    <col min="16116" max="16116" width="37.83203125" style="5" customWidth="1"/>
    <col min="16117" max="16119" width="11.5" style="5" customWidth="1"/>
    <col min="16120" max="16125" width="4.6640625" style="5" customWidth="1"/>
    <col min="16126" max="16127" width="11.5" style="5"/>
    <col min="16128" max="16128" width="12.1640625" style="5" customWidth="1"/>
    <col min="16129" max="16129" width="14.83203125" style="5" customWidth="1"/>
    <col min="16130" max="16384" width="11.5" style="5"/>
  </cols>
  <sheetData>
    <row r="1" spans="2:11" ht="23.25" customHeight="1" x14ac:dyDescent="0.2">
      <c r="B1" s="69" t="s">
        <v>0</v>
      </c>
      <c r="C1" s="69"/>
      <c r="D1" s="69"/>
      <c r="E1" s="69"/>
      <c r="F1" s="69"/>
      <c r="G1" s="69"/>
      <c r="H1" s="69"/>
      <c r="I1" s="69"/>
      <c r="J1" s="69"/>
    </row>
    <row r="3" spans="2:11" s="62" customFormat="1" ht="31.5" customHeight="1" x14ac:dyDescent="0.2">
      <c r="B3" s="70" t="s">
        <v>1</v>
      </c>
      <c r="C3" s="71"/>
      <c r="D3" s="66" t="s">
        <v>32</v>
      </c>
      <c r="E3" s="70" t="s">
        <v>33</v>
      </c>
      <c r="F3" s="71"/>
      <c r="G3" s="74" t="s">
        <v>45</v>
      </c>
      <c r="H3" s="75"/>
      <c r="I3" s="76"/>
      <c r="J3" s="66" t="s">
        <v>86</v>
      </c>
      <c r="K3" s="61"/>
    </row>
    <row r="4" spans="2:11" s="62" customFormat="1" ht="32" customHeight="1" x14ac:dyDescent="0.2">
      <c r="B4" s="72"/>
      <c r="C4" s="73"/>
      <c r="D4" s="67"/>
      <c r="E4" s="72"/>
      <c r="F4" s="73"/>
      <c r="G4" s="63" t="s">
        <v>44</v>
      </c>
      <c r="H4" s="63" t="s">
        <v>43</v>
      </c>
      <c r="I4" s="63" t="s">
        <v>29</v>
      </c>
      <c r="J4" s="67"/>
      <c r="K4" s="64" t="s">
        <v>2</v>
      </c>
    </row>
    <row r="5" spans="2:11" ht="20" x14ac:dyDescent="0.2">
      <c r="B5" s="42" t="s">
        <v>34</v>
      </c>
      <c r="C5" s="16"/>
      <c r="D5" s="17"/>
      <c r="E5" s="18"/>
      <c r="F5" s="19"/>
      <c r="G5" s="20"/>
      <c r="H5" s="20"/>
      <c r="I5" s="20"/>
      <c r="J5" s="21"/>
    </row>
    <row r="6" spans="2:11" x14ac:dyDescent="0.2">
      <c r="B6" s="41">
        <v>1.1000000000000001</v>
      </c>
      <c r="C6" s="68" t="s">
        <v>3</v>
      </c>
      <c r="D6" s="68"/>
      <c r="E6" s="68"/>
      <c r="F6" s="68"/>
      <c r="G6" s="68"/>
      <c r="H6" s="68"/>
      <c r="I6" s="68"/>
      <c r="J6" s="48" t="str">
        <f>IF(SUM(J8,J11,J18)=0,"NA",AVERAGE(J8,J11,J18))</f>
        <v>NA</v>
      </c>
    </row>
    <row r="7" spans="2:11" ht="29.25" customHeight="1" x14ac:dyDescent="0.2">
      <c r="B7" s="44" t="s">
        <v>4</v>
      </c>
      <c r="C7" s="9" t="s">
        <v>5</v>
      </c>
      <c r="D7" s="10" t="s">
        <v>30</v>
      </c>
      <c r="E7" s="24" t="s">
        <v>31</v>
      </c>
      <c r="F7" s="9"/>
      <c r="G7" s="11"/>
      <c r="H7" s="11" t="s">
        <v>87</v>
      </c>
      <c r="I7" s="11"/>
      <c r="J7" s="12"/>
    </row>
    <row r="8" spans="2:11" x14ac:dyDescent="0.2">
      <c r="C8" s="8"/>
      <c r="D8" s="6"/>
      <c r="E8" s="7"/>
      <c r="F8" s="8"/>
      <c r="G8" s="39">
        <f>COUNTIF(G7:G7,"x")</f>
        <v>0</v>
      </c>
      <c r="H8" s="39">
        <f>COUNTIF(H7:H7,"x")</f>
        <v>1</v>
      </c>
      <c r="I8" s="39">
        <f>COUNTIF(I7:I7,"x")</f>
        <v>0</v>
      </c>
      <c r="J8" s="46">
        <f>IF(I8=1,"NA",G8/(1-I8))</f>
        <v>0</v>
      </c>
    </row>
    <row r="9" spans="2:11" x14ac:dyDescent="0.2">
      <c r="C9" s="8"/>
      <c r="D9" s="6"/>
      <c r="E9" s="7"/>
      <c r="F9" s="8"/>
      <c r="G9" s="23"/>
      <c r="H9" s="23"/>
    </row>
    <row r="10" spans="2:11" ht="45.75" customHeight="1" x14ac:dyDescent="0.2">
      <c r="B10" s="44" t="s">
        <v>7</v>
      </c>
      <c r="C10" s="9" t="s">
        <v>53</v>
      </c>
      <c r="D10" s="10" t="s">
        <v>30</v>
      </c>
      <c r="E10" s="15" t="s">
        <v>31</v>
      </c>
      <c r="F10" s="9"/>
      <c r="G10" s="11"/>
      <c r="H10" s="11" t="s">
        <v>87</v>
      </c>
      <c r="I10" s="11"/>
      <c r="J10" s="12"/>
    </row>
    <row r="11" spans="2:11" x14ac:dyDescent="0.2">
      <c r="C11" s="8"/>
      <c r="D11" s="6"/>
      <c r="E11" s="7"/>
      <c r="F11" s="8"/>
      <c r="G11" s="39">
        <f>COUNTIF(G10:G10,"x")</f>
        <v>0</v>
      </c>
      <c r="H11" s="39">
        <f>COUNTIF(H10:H10,"x")</f>
        <v>1</v>
      </c>
      <c r="I11" s="39">
        <f>COUNTIF(I10:I10,"x")</f>
        <v>0</v>
      </c>
      <c r="J11" s="46">
        <f>IF(I11=1,"NA",G11/(1-I11))</f>
        <v>0</v>
      </c>
    </row>
    <row r="12" spans="2:11" x14ac:dyDescent="0.2">
      <c r="C12" s="8"/>
      <c r="D12" s="6"/>
      <c r="E12" s="7"/>
      <c r="F12" s="8"/>
      <c r="G12" s="23"/>
      <c r="H12" s="23"/>
    </row>
    <row r="13" spans="2:11" ht="32" x14ac:dyDescent="0.2">
      <c r="B13" s="45" t="s">
        <v>8</v>
      </c>
      <c r="C13" s="65" t="s">
        <v>54</v>
      </c>
      <c r="D13" s="10">
        <v>6.1</v>
      </c>
      <c r="E13" s="15" t="s">
        <v>31</v>
      </c>
      <c r="F13" s="28"/>
      <c r="G13" s="30"/>
      <c r="H13" s="31"/>
      <c r="I13" s="31"/>
      <c r="J13" s="22"/>
    </row>
    <row r="14" spans="2:11" ht="32" x14ac:dyDescent="0.2">
      <c r="B14" s="44" t="s">
        <v>8</v>
      </c>
      <c r="C14" s="65" t="s">
        <v>55</v>
      </c>
      <c r="D14" s="10" t="s">
        <v>59</v>
      </c>
      <c r="E14" s="15" t="s">
        <v>31</v>
      </c>
      <c r="F14" s="9"/>
      <c r="G14" s="13"/>
      <c r="H14" s="11" t="s">
        <v>87</v>
      </c>
      <c r="I14" s="11"/>
      <c r="J14" s="29"/>
    </row>
    <row r="15" spans="2:11" ht="46.5" customHeight="1" x14ac:dyDescent="0.2">
      <c r="B15" s="44" t="s">
        <v>8</v>
      </c>
      <c r="C15" s="65" t="s">
        <v>56</v>
      </c>
      <c r="D15" s="10" t="s">
        <v>60</v>
      </c>
      <c r="E15" s="15" t="s">
        <v>31</v>
      </c>
      <c r="F15" s="9"/>
      <c r="G15" s="11"/>
      <c r="H15" s="11" t="s">
        <v>87</v>
      </c>
      <c r="I15" s="11"/>
      <c r="J15" s="12"/>
    </row>
    <row r="16" spans="2:11" ht="15" customHeight="1" x14ac:dyDescent="0.2">
      <c r="B16" s="44" t="s">
        <v>8</v>
      </c>
      <c r="C16" s="65" t="s">
        <v>57</v>
      </c>
      <c r="D16" s="10" t="s">
        <v>61</v>
      </c>
      <c r="E16" s="15" t="s">
        <v>31</v>
      </c>
      <c r="F16" s="9"/>
      <c r="G16" s="11"/>
      <c r="H16" s="11" t="s">
        <v>87</v>
      </c>
      <c r="I16" s="11"/>
      <c r="J16" s="12"/>
    </row>
    <row r="17" spans="2:10" ht="27" x14ac:dyDescent="0.2">
      <c r="B17" s="44" t="s">
        <v>8</v>
      </c>
      <c r="C17" s="65" t="s">
        <v>58</v>
      </c>
      <c r="D17" s="10" t="s">
        <v>62</v>
      </c>
      <c r="E17" s="15" t="s">
        <v>31</v>
      </c>
      <c r="F17" s="9"/>
      <c r="G17" s="11"/>
      <c r="H17" s="11" t="s">
        <v>87</v>
      </c>
      <c r="I17" s="11"/>
      <c r="J17" s="12"/>
    </row>
    <row r="18" spans="2:10" x14ac:dyDescent="0.2">
      <c r="C18" s="8"/>
      <c r="D18" s="6"/>
      <c r="E18" s="7"/>
      <c r="F18" s="8"/>
      <c r="G18" s="39">
        <f>COUNTIF(G14:G17,"x")</f>
        <v>0</v>
      </c>
      <c r="H18" s="39">
        <f>COUNTIF(H14:H17,"x")</f>
        <v>4</v>
      </c>
      <c r="I18" s="39">
        <f>COUNTIF(I14:I17,"x")</f>
        <v>0</v>
      </c>
      <c r="J18" s="46">
        <f>IF(I18=4,"NA",G18/(4-I18))</f>
        <v>0</v>
      </c>
    </row>
    <row r="19" spans="2:10" x14ac:dyDescent="0.2">
      <c r="C19" s="8"/>
      <c r="D19" s="6"/>
      <c r="E19" s="7"/>
      <c r="F19" s="8"/>
      <c r="G19" s="23"/>
      <c r="H19" s="23"/>
    </row>
    <row r="20" spans="2:10" x14ac:dyDescent="0.2">
      <c r="B20" s="41">
        <v>1.2</v>
      </c>
      <c r="C20" s="68" t="s">
        <v>9</v>
      </c>
      <c r="D20" s="68"/>
      <c r="E20" s="68"/>
      <c r="F20" s="68"/>
      <c r="G20" s="68"/>
      <c r="H20" s="68"/>
      <c r="I20" s="68"/>
      <c r="J20" s="48">
        <f>J22</f>
        <v>0</v>
      </c>
    </row>
    <row r="21" spans="2:10" ht="15" customHeight="1" x14ac:dyDescent="0.2">
      <c r="B21" s="44" t="s">
        <v>10</v>
      </c>
      <c r="C21" s="9" t="s">
        <v>63</v>
      </c>
      <c r="D21" s="10">
        <v>6.2</v>
      </c>
      <c r="E21" s="15" t="s">
        <v>31</v>
      </c>
      <c r="F21" s="9"/>
      <c r="G21" s="11"/>
      <c r="H21" s="11" t="s">
        <v>87</v>
      </c>
      <c r="I21" s="11"/>
      <c r="J21" s="12"/>
    </row>
    <row r="22" spans="2:10" x14ac:dyDescent="0.2">
      <c r="C22" s="8"/>
      <c r="D22" s="6"/>
      <c r="E22" s="7"/>
      <c r="F22" s="8"/>
      <c r="G22" s="39">
        <f>COUNTIF(G21:G21,"x")</f>
        <v>0</v>
      </c>
      <c r="H22" s="39">
        <f>COUNTIF(H21:H21,"x")</f>
        <v>1</v>
      </c>
      <c r="I22" s="39">
        <f>COUNTIF(I21:I21,"x")</f>
        <v>0</v>
      </c>
      <c r="J22" s="46">
        <f>IF(I22=1,"NA",G22/(1-I22))</f>
        <v>0</v>
      </c>
    </row>
    <row r="23" spans="2:10" x14ac:dyDescent="0.2">
      <c r="C23" s="8"/>
      <c r="D23" s="6"/>
      <c r="E23" s="7"/>
      <c r="F23" s="8"/>
      <c r="G23" s="23"/>
      <c r="H23" s="23"/>
    </row>
    <row r="24" spans="2:10" ht="20" x14ac:dyDescent="0.2">
      <c r="B24" s="42" t="s">
        <v>35</v>
      </c>
      <c r="C24" s="16"/>
      <c r="D24" s="17"/>
      <c r="E24" s="18"/>
      <c r="F24" s="19"/>
      <c r="G24" s="20"/>
      <c r="H24" s="20"/>
      <c r="I24" s="20"/>
      <c r="J24" s="21"/>
    </row>
    <row r="25" spans="2:10" x14ac:dyDescent="0.2">
      <c r="B25" s="41">
        <v>2.1</v>
      </c>
      <c r="C25" s="68" t="s">
        <v>3</v>
      </c>
      <c r="D25" s="68"/>
      <c r="E25" s="68"/>
      <c r="F25" s="68"/>
      <c r="G25" s="68"/>
      <c r="H25" s="68"/>
      <c r="I25" s="68"/>
      <c r="J25" s="48" t="str">
        <f>IF(SUM(J27,J30,J38)=0,"NA",AVERAGE(J27,J30,J38))</f>
        <v>NA</v>
      </c>
    </row>
    <row r="26" spans="2:10" ht="15" customHeight="1" x14ac:dyDescent="0.2">
      <c r="B26" s="44" t="s">
        <v>11</v>
      </c>
      <c r="C26" s="9" t="s">
        <v>12</v>
      </c>
      <c r="D26" s="10">
        <v>4.4000000000000004</v>
      </c>
      <c r="E26" s="15" t="s">
        <v>31</v>
      </c>
      <c r="F26" s="9"/>
      <c r="G26" s="11"/>
      <c r="H26" s="11" t="s">
        <v>87</v>
      </c>
      <c r="I26" s="11"/>
      <c r="J26" s="12"/>
    </row>
    <row r="27" spans="2:10" x14ac:dyDescent="0.2">
      <c r="C27" s="8"/>
      <c r="D27" s="6"/>
      <c r="E27" s="7"/>
      <c r="F27" s="8"/>
      <c r="G27" s="39">
        <f>COUNTIF(G26:G26,"x")</f>
        <v>0</v>
      </c>
      <c r="H27" s="39">
        <f>COUNTIF(H26:H26,"x")</f>
        <v>1</v>
      </c>
      <c r="I27" s="39">
        <f>COUNTIF(I26:I26,"x")</f>
        <v>0</v>
      </c>
      <c r="J27" s="46">
        <f>IF(I27=1,"NA",G27/(1-I27))</f>
        <v>0</v>
      </c>
    </row>
    <row r="28" spans="2:10" x14ac:dyDescent="0.2">
      <c r="C28" s="8"/>
      <c r="D28" s="6"/>
      <c r="E28" s="7"/>
      <c r="F28" s="8"/>
      <c r="G28" s="23"/>
      <c r="H28" s="23"/>
    </row>
    <row r="29" spans="2:10" ht="15" customHeight="1" x14ac:dyDescent="0.2">
      <c r="B29" s="44" t="s">
        <v>13</v>
      </c>
      <c r="C29" s="9" t="s">
        <v>14</v>
      </c>
      <c r="D29" s="10">
        <v>4.4000000000000004</v>
      </c>
      <c r="E29" s="15" t="s">
        <v>31</v>
      </c>
      <c r="F29" s="9"/>
      <c r="G29" s="11"/>
      <c r="H29" s="11" t="s">
        <v>87</v>
      </c>
      <c r="I29" s="11"/>
      <c r="J29" s="12"/>
    </row>
    <row r="30" spans="2:10" x14ac:dyDescent="0.2">
      <c r="C30" s="8"/>
      <c r="D30" s="6"/>
      <c r="E30" s="7"/>
      <c r="F30" s="8"/>
      <c r="G30" s="39">
        <f>COUNTIF(G29:G29,"x")</f>
        <v>0</v>
      </c>
      <c r="H30" s="39">
        <f>COUNTIF(H29:H29,"x")</f>
        <v>1</v>
      </c>
      <c r="I30" s="39">
        <f>COUNTIF(I29:I29,"x")</f>
        <v>0</v>
      </c>
      <c r="J30" s="46">
        <f>IF(I30=1,"NA",G30/(1-I30))</f>
        <v>0</v>
      </c>
    </row>
    <row r="31" spans="2:10" x14ac:dyDescent="0.2">
      <c r="C31" s="8"/>
      <c r="D31" s="6"/>
      <c r="E31" s="7"/>
      <c r="F31" s="8"/>
      <c r="G31" s="23"/>
      <c r="H31" s="23"/>
    </row>
    <row r="32" spans="2:10" ht="15" customHeight="1" x14ac:dyDescent="0.2">
      <c r="B32" s="45" t="s">
        <v>15</v>
      </c>
      <c r="C32" s="9" t="s">
        <v>64</v>
      </c>
      <c r="D32" s="59" t="s">
        <v>36</v>
      </c>
      <c r="E32" s="58" t="s">
        <v>31</v>
      </c>
      <c r="F32" s="25"/>
      <c r="G32" s="30"/>
      <c r="H32" s="31"/>
      <c r="I32" s="31"/>
      <c r="J32" s="22"/>
    </row>
    <row r="33" spans="2:10" ht="15" customHeight="1" x14ac:dyDescent="0.2">
      <c r="B33" s="44" t="s">
        <v>15</v>
      </c>
      <c r="C33" s="9" t="s">
        <v>65</v>
      </c>
      <c r="D33" s="10" t="s">
        <v>70</v>
      </c>
      <c r="E33" s="15" t="s">
        <v>31</v>
      </c>
      <c r="F33" s="9"/>
      <c r="G33" s="13"/>
      <c r="H33" s="11" t="s">
        <v>87</v>
      </c>
      <c r="I33" s="11"/>
      <c r="J33" s="29"/>
    </row>
    <row r="34" spans="2:10" ht="32" x14ac:dyDescent="0.2">
      <c r="B34" s="44" t="s">
        <v>15</v>
      </c>
      <c r="C34" s="9" t="s">
        <v>66</v>
      </c>
      <c r="D34" s="10" t="s">
        <v>71</v>
      </c>
      <c r="E34" s="15" t="s">
        <v>31</v>
      </c>
      <c r="F34" s="9"/>
      <c r="G34" s="11"/>
      <c r="H34" s="11" t="s">
        <v>87</v>
      </c>
      <c r="I34" s="11"/>
      <c r="J34" s="12"/>
    </row>
    <row r="35" spans="2:10" ht="32" x14ac:dyDescent="0.2">
      <c r="B35" s="44" t="s">
        <v>15</v>
      </c>
      <c r="C35" s="9" t="s">
        <v>67</v>
      </c>
      <c r="D35" s="10" t="s">
        <v>72</v>
      </c>
      <c r="E35" s="15" t="s">
        <v>31</v>
      </c>
      <c r="F35" s="9"/>
      <c r="G35" s="11"/>
      <c r="H35" s="11" t="s">
        <v>87</v>
      </c>
      <c r="I35" s="11"/>
      <c r="J35" s="12"/>
    </row>
    <row r="36" spans="2:10" ht="32" x14ac:dyDescent="0.2">
      <c r="B36" s="44" t="s">
        <v>15</v>
      </c>
      <c r="C36" s="9" t="s">
        <v>68</v>
      </c>
      <c r="D36" s="10" t="s">
        <v>73</v>
      </c>
      <c r="E36" s="15" t="s">
        <v>31</v>
      </c>
      <c r="F36" s="9"/>
      <c r="G36" s="11"/>
      <c r="H36" s="11" t="s">
        <v>87</v>
      </c>
      <c r="I36" s="11"/>
      <c r="J36" s="12"/>
    </row>
    <row r="37" spans="2:10" ht="33" customHeight="1" x14ac:dyDescent="0.2">
      <c r="B37" s="44" t="s">
        <v>15</v>
      </c>
      <c r="C37" s="9" t="s">
        <v>69</v>
      </c>
      <c r="D37" s="10" t="s">
        <v>74</v>
      </c>
      <c r="E37" s="15" t="s">
        <v>31</v>
      </c>
      <c r="F37" s="9"/>
      <c r="G37" s="11"/>
      <c r="H37" s="11" t="s">
        <v>6</v>
      </c>
      <c r="I37" s="11"/>
      <c r="J37" s="12"/>
    </row>
    <row r="38" spans="2:10" x14ac:dyDescent="0.2">
      <c r="C38" s="8"/>
      <c r="D38" s="6"/>
      <c r="E38" s="7"/>
      <c r="F38" s="8"/>
      <c r="G38" s="39">
        <f>COUNTIF(G33:G37,"x")</f>
        <v>0</v>
      </c>
      <c r="H38" s="39">
        <f>COUNTIF(H33:H37,"x")</f>
        <v>5</v>
      </c>
      <c r="I38" s="39">
        <f>COUNTIF(I33:I37,"x")</f>
        <v>0</v>
      </c>
      <c r="J38" s="46">
        <f>IF(I38=5,"NA",G38/(5-I38))</f>
        <v>0</v>
      </c>
    </row>
    <row r="39" spans="2:10" x14ac:dyDescent="0.2">
      <c r="C39" s="8"/>
      <c r="D39" s="6"/>
      <c r="E39" s="7"/>
      <c r="F39" s="8"/>
      <c r="G39" s="23"/>
      <c r="H39" s="23"/>
    </row>
    <row r="40" spans="2:10" x14ac:dyDescent="0.2">
      <c r="B40" s="41">
        <v>2.2000000000000002</v>
      </c>
      <c r="C40" s="68" t="s">
        <v>9</v>
      </c>
      <c r="D40" s="68"/>
      <c r="E40" s="68"/>
      <c r="F40" s="68"/>
      <c r="G40" s="68"/>
      <c r="H40" s="68"/>
      <c r="I40" s="68"/>
      <c r="J40" s="48" t="str">
        <f>IF(SUM(J42,J45,J52)=0,"NA",AVERAGE(J42,J45,J52))</f>
        <v>NA</v>
      </c>
    </row>
    <row r="41" spans="2:10" ht="29.25" customHeight="1" x14ac:dyDescent="0.2">
      <c r="B41" s="44" t="s">
        <v>16</v>
      </c>
      <c r="C41" s="9" t="s">
        <v>75</v>
      </c>
      <c r="D41" s="10" t="s">
        <v>37</v>
      </c>
      <c r="E41" s="15" t="s">
        <v>31</v>
      </c>
      <c r="F41" s="9"/>
      <c r="G41" s="11"/>
      <c r="H41" s="11" t="s">
        <v>87</v>
      </c>
      <c r="I41" s="11"/>
      <c r="J41" s="12"/>
    </row>
    <row r="42" spans="2:10" x14ac:dyDescent="0.2">
      <c r="C42" s="8"/>
      <c r="D42" s="6"/>
      <c r="E42" s="7"/>
      <c r="F42" s="8"/>
      <c r="G42" s="40">
        <f>COUNTIF(G41:G41,"x")</f>
        <v>0</v>
      </c>
      <c r="H42" s="40">
        <f>COUNTIF(H41:H41,"x")</f>
        <v>1</v>
      </c>
      <c r="I42" s="39">
        <f>COUNTIF(I41:I41,"x")</f>
        <v>0</v>
      </c>
      <c r="J42" s="46">
        <f>IF(I42=1,"NA",G42/(1-I42))</f>
        <v>0</v>
      </c>
    </row>
    <row r="43" spans="2:10" x14ac:dyDescent="0.2">
      <c r="C43" s="8"/>
      <c r="D43" s="6"/>
      <c r="E43" s="7"/>
      <c r="F43" s="8"/>
      <c r="G43" s="32"/>
      <c r="H43" s="32"/>
    </row>
    <row r="44" spans="2:10" ht="35.25" customHeight="1" x14ac:dyDescent="0.2">
      <c r="B44" s="44" t="s">
        <v>17</v>
      </c>
      <c r="C44" s="9" t="s">
        <v>18</v>
      </c>
      <c r="D44" s="10" t="s">
        <v>37</v>
      </c>
      <c r="E44" s="15" t="s">
        <v>31</v>
      </c>
      <c r="F44" s="9"/>
      <c r="G44" s="11"/>
      <c r="H44" s="11" t="s">
        <v>87</v>
      </c>
      <c r="I44" s="11"/>
      <c r="J44" s="12"/>
    </row>
    <row r="45" spans="2:10" x14ac:dyDescent="0.2">
      <c r="C45" s="8"/>
      <c r="D45" s="6"/>
      <c r="E45" s="7"/>
      <c r="F45" s="33"/>
      <c r="G45" s="39">
        <f>COUNTIF(G44:G44,"x")</f>
        <v>0</v>
      </c>
      <c r="H45" s="39">
        <f>COUNTIF(H44:H44,"x")</f>
        <v>1</v>
      </c>
      <c r="I45" s="39">
        <f>COUNTIF(I44:I44,"x")</f>
        <v>0</v>
      </c>
      <c r="J45" s="46">
        <f>IF(I45=1,"NA",G45/(1-I45))</f>
        <v>0</v>
      </c>
    </row>
    <row r="46" spans="2:10" x14ac:dyDescent="0.2">
      <c r="C46" s="8"/>
      <c r="D46" s="6"/>
      <c r="E46" s="7"/>
      <c r="F46" s="34"/>
      <c r="G46" s="23"/>
      <c r="H46" s="23"/>
    </row>
    <row r="47" spans="2:10" ht="28.5" customHeight="1" x14ac:dyDescent="0.2">
      <c r="B47" s="45" t="s">
        <v>19</v>
      </c>
      <c r="C47" s="9" t="s">
        <v>77</v>
      </c>
      <c r="D47" s="26">
        <v>7.2</v>
      </c>
      <c r="E47" s="15" t="s">
        <v>31</v>
      </c>
      <c r="F47" s="9"/>
      <c r="G47" s="30"/>
      <c r="H47" s="31"/>
      <c r="I47" s="31"/>
      <c r="J47" s="22"/>
    </row>
    <row r="48" spans="2:10" ht="15" customHeight="1" x14ac:dyDescent="0.2">
      <c r="B48" s="44" t="s">
        <v>19</v>
      </c>
      <c r="C48" s="9" t="s">
        <v>65</v>
      </c>
      <c r="D48" s="10" t="s">
        <v>70</v>
      </c>
      <c r="E48" s="15" t="s">
        <v>31</v>
      </c>
      <c r="F48" s="9"/>
      <c r="G48" s="13"/>
      <c r="H48" s="11" t="s">
        <v>87</v>
      </c>
      <c r="I48" s="11"/>
      <c r="J48" s="12"/>
    </row>
    <row r="49" spans="2:10" ht="32" x14ac:dyDescent="0.2">
      <c r="B49" s="44" t="s">
        <v>19</v>
      </c>
      <c r="C49" s="9" t="s">
        <v>66</v>
      </c>
      <c r="D49" s="10" t="s">
        <v>71</v>
      </c>
      <c r="E49" s="15" t="s">
        <v>31</v>
      </c>
      <c r="F49" s="9"/>
      <c r="G49" s="11"/>
      <c r="H49" s="11" t="s">
        <v>87</v>
      </c>
      <c r="I49" s="11"/>
      <c r="J49" s="12"/>
    </row>
    <row r="50" spans="2:10" ht="32" x14ac:dyDescent="0.2">
      <c r="B50" s="44" t="s">
        <v>19</v>
      </c>
      <c r="C50" s="9" t="s">
        <v>76</v>
      </c>
      <c r="D50" s="10" t="s">
        <v>72</v>
      </c>
      <c r="E50" s="15" t="s">
        <v>31</v>
      </c>
      <c r="F50" s="9"/>
      <c r="G50" s="11"/>
      <c r="H50" s="11" t="s">
        <v>87</v>
      </c>
      <c r="I50" s="11"/>
      <c r="J50" s="12"/>
    </row>
    <row r="51" spans="2:10" ht="32" x14ac:dyDescent="0.2">
      <c r="B51" s="44" t="s">
        <v>19</v>
      </c>
      <c r="C51" s="9" t="s">
        <v>78</v>
      </c>
      <c r="D51" s="26" t="s">
        <v>73</v>
      </c>
      <c r="E51" s="15" t="s">
        <v>31</v>
      </c>
      <c r="F51" s="9"/>
      <c r="G51" s="11"/>
      <c r="H51" s="11" t="s">
        <v>87</v>
      </c>
      <c r="I51" s="11"/>
      <c r="J51" s="12"/>
    </row>
    <row r="52" spans="2:10" x14ac:dyDescent="0.2">
      <c r="C52" s="8"/>
      <c r="D52" s="60"/>
      <c r="E52" s="7"/>
      <c r="F52" s="8"/>
      <c r="G52" s="40">
        <f>COUNTIF(G48:G51,"x")</f>
        <v>0</v>
      </c>
      <c r="H52" s="40">
        <f>COUNTIF(H48:H51,"x")</f>
        <v>4</v>
      </c>
      <c r="I52" s="39">
        <f>COUNTIF(I48:I51,"x")</f>
        <v>0</v>
      </c>
      <c r="J52" s="46">
        <f>IF(I52=4,"NA",G52/(4-I52))</f>
        <v>0</v>
      </c>
    </row>
    <row r="53" spans="2:10" x14ac:dyDescent="0.2">
      <c r="C53" s="8"/>
      <c r="D53" s="6"/>
      <c r="E53" s="7"/>
      <c r="F53" s="8"/>
      <c r="G53" s="32"/>
      <c r="H53" s="32"/>
    </row>
    <row r="54" spans="2:10" ht="20" x14ac:dyDescent="0.2">
      <c r="B54" s="42" t="s">
        <v>39</v>
      </c>
      <c r="C54" s="16"/>
      <c r="D54" s="17"/>
      <c r="E54" s="18"/>
      <c r="F54" s="19"/>
      <c r="G54" s="20"/>
      <c r="H54" s="20"/>
      <c r="I54" s="20"/>
      <c r="J54" s="48">
        <f>AVERAGE(J56,J62,J65,J68,J71)</f>
        <v>0</v>
      </c>
    </row>
    <row r="55" spans="2:10" ht="51.75" customHeight="1" x14ac:dyDescent="0.2">
      <c r="B55" s="44">
        <v>3.1</v>
      </c>
      <c r="C55" s="9" t="s">
        <v>20</v>
      </c>
      <c r="D55" s="10" t="s">
        <v>38</v>
      </c>
      <c r="E55" s="15" t="s">
        <v>31</v>
      </c>
      <c r="F55" s="9"/>
      <c r="G55" s="11"/>
      <c r="H55" s="11" t="s">
        <v>87</v>
      </c>
      <c r="I55" s="11"/>
      <c r="J55" s="12"/>
    </row>
    <row r="56" spans="2:10" ht="15" customHeight="1" x14ac:dyDescent="0.2">
      <c r="C56" s="8"/>
      <c r="D56" s="6"/>
      <c r="E56" s="7"/>
      <c r="F56" s="8"/>
      <c r="G56" s="40">
        <f>COUNTIF(G55:G55,"x")</f>
        <v>0</v>
      </c>
      <c r="H56" s="40">
        <f>COUNTIF(H55:H55,"x")</f>
        <v>1</v>
      </c>
      <c r="I56" s="39">
        <f>COUNTIF(I55:I55,"x")</f>
        <v>0</v>
      </c>
      <c r="J56" s="46">
        <f>IF(I56=1,"NA",G56/(1-I56))</f>
        <v>0</v>
      </c>
    </row>
    <row r="57" spans="2:10" ht="15" customHeight="1" x14ac:dyDescent="0.2">
      <c r="C57" s="8"/>
      <c r="D57" s="6"/>
      <c r="E57" s="7"/>
      <c r="F57" s="8"/>
      <c r="G57" s="32"/>
      <c r="H57" s="32"/>
    </row>
    <row r="58" spans="2:10" ht="21.75" customHeight="1" x14ac:dyDescent="0.2">
      <c r="B58" s="45">
        <v>3.2</v>
      </c>
      <c r="C58" s="9" t="s">
        <v>79</v>
      </c>
      <c r="D58" s="10">
        <v>4.2</v>
      </c>
      <c r="E58" s="15" t="s">
        <v>31</v>
      </c>
      <c r="F58" s="9"/>
      <c r="G58" s="30"/>
      <c r="H58" s="31"/>
      <c r="I58" s="31"/>
      <c r="J58" s="22"/>
    </row>
    <row r="59" spans="2:10" ht="32" x14ac:dyDescent="0.2">
      <c r="B59" s="45">
        <v>3.2</v>
      </c>
      <c r="C59" s="9" t="s">
        <v>80</v>
      </c>
      <c r="D59" s="10" t="s">
        <v>83</v>
      </c>
      <c r="E59" s="15" t="s">
        <v>31</v>
      </c>
      <c r="F59" s="9"/>
      <c r="G59" s="13"/>
      <c r="H59" s="11" t="s">
        <v>87</v>
      </c>
      <c r="I59" s="11"/>
      <c r="J59" s="12"/>
    </row>
    <row r="60" spans="2:10" ht="32" x14ac:dyDescent="0.2">
      <c r="B60" s="45">
        <v>3.2</v>
      </c>
      <c r="C60" s="9" t="s">
        <v>81</v>
      </c>
      <c r="D60" s="10" t="s">
        <v>84</v>
      </c>
      <c r="E60" s="15" t="s">
        <v>31</v>
      </c>
      <c r="F60" s="9"/>
      <c r="G60" s="11"/>
      <c r="H60" s="11" t="s">
        <v>87</v>
      </c>
      <c r="I60" s="11"/>
      <c r="J60" s="12"/>
    </row>
    <row r="61" spans="2:10" ht="32" x14ac:dyDescent="0.2">
      <c r="B61" s="44">
        <v>3.2</v>
      </c>
      <c r="C61" s="9" t="s">
        <v>82</v>
      </c>
      <c r="D61" s="10" t="s">
        <v>85</v>
      </c>
      <c r="E61" s="15" t="s">
        <v>31</v>
      </c>
      <c r="F61" s="9"/>
      <c r="G61" s="11"/>
      <c r="H61" s="11" t="s">
        <v>87</v>
      </c>
      <c r="I61" s="11"/>
      <c r="J61" s="12"/>
    </row>
    <row r="62" spans="2:10" x14ac:dyDescent="0.2">
      <c r="C62" s="8"/>
      <c r="D62" s="6"/>
      <c r="E62" s="7"/>
      <c r="F62" s="8"/>
      <c r="G62" s="39">
        <f>COUNTIF(G59:G61,"x")</f>
        <v>0</v>
      </c>
      <c r="H62" s="39">
        <f>COUNTIF(H59:H61,"x")</f>
        <v>3</v>
      </c>
      <c r="I62" s="39">
        <f>COUNTIF(I59:I61,"x")</f>
        <v>0</v>
      </c>
      <c r="J62" s="46">
        <f>IF(I62=3,"NA",G62/(3-I62))</f>
        <v>0</v>
      </c>
    </row>
    <row r="63" spans="2:10" x14ac:dyDescent="0.2">
      <c r="C63" s="8"/>
      <c r="D63" s="6"/>
      <c r="E63" s="7"/>
      <c r="F63" s="8"/>
      <c r="G63" s="23"/>
      <c r="H63" s="23"/>
      <c r="I63" s="23"/>
    </row>
    <row r="64" spans="2:10" ht="32" x14ac:dyDescent="0.2">
      <c r="B64" s="44">
        <v>3.3</v>
      </c>
      <c r="C64" s="9" t="s">
        <v>21</v>
      </c>
      <c r="D64" s="10">
        <v>5.3</v>
      </c>
      <c r="E64" s="15" t="s">
        <v>31</v>
      </c>
      <c r="F64" s="9"/>
      <c r="G64" s="11"/>
      <c r="H64" s="11" t="s">
        <v>87</v>
      </c>
      <c r="I64" s="11"/>
      <c r="J64" s="12"/>
    </row>
    <row r="65" spans="2:10" x14ac:dyDescent="0.2">
      <c r="C65" s="8"/>
      <c r="D65" s="6"/>
      <c r="E65" s="7"/>
      <c r="F65" s="8"/>
      <c r="G65" s="39">
        <f>COUNTIF(G64:G64,"x")</f>
        <v>0</v>
      </c>
      <c r="H65" s="39">
        <f>COUNTIF(H64:H64,"x")</f>
        <v>1</v>
      </c>
      <c r="I65" s="39">
        <f>COUNTIF(I64:I64,"x")</f>
        <v>0</v>
      </c>
      <c r="J65" s="46">
        <f>IF(I65=1,"NA",G65/(1-I65))</f>
        <v>0</v>
      </c>
    </row>
    <row r="66" spans="2:10" x14ac:dyDescent="0.2">
      <c r="C66" s="8"/>
      <c r="D66" s="6"/>
      <c r="E66" s="7"/>
      <c r="F66" s="8"/>
      <c r="G66" s="23"/>
      <c r="H66" s="23"/>
    </row>
    <row r="67" spans="2:10" ht="50.25" customHeight="1" x14ac:dyDescent="0.2">
      <c r="B67" s="44">
        <v>3.4</v>
      </c>
      <c r="C67" s="9" t="s">
        <v>22</v>
      </c>
      <c r="D67" s="10">
        <v>5.6</v>
      </c>
      <c r="E67" s="15" t="s">
        <v>31</v>
      </c>
      <c r="F67" s="9"/>
      <c r="G67" s="11"/>
      <c r="H67" s="11" t="s">
        <v>87</v>
      </c>
      <c r="I67" s="11"/>
      <c r="J67" s="12"/>
    </row>
    <row r="68" spans="2:10" x14ac:dyDescent="0.2">
      <c r="C68" s="8"/>
      <c r="D68" s="6"/>
      <c r="E68" s="7"/>
      <c r="F68" s="8"/>
      <c r="G68" s="39">
        <f>COUNTIF(G67:G67,"x")</f>
        <v>0</v>
      </c>
      <c r="H68" s="39">
        <f>COUNTIF(H67:H67,"x")</f>
        <v>1</v>
      </c>
      <c r="I68" s="39">
        <f>COUNTIF(I67:I67,"x")</f>
        <v>0</v>
      </c>
      <c r="J68" s="46">
        <f>IF(I68=1,"NA",G68/(1-I68))</f>
        <v>0</v>
      </c>
    </row>
    <row r="69" spans="2:10" x14ac:dyDescent="0.2">
      <c r="C69" s="8"/>
      <c r="D69" s="6"/>
      <c r="E69" s="7"/>
      <c r="F69" s="8"/>
      <c r="G69" s="23"/>
      <c r="H69" s="23"/>
    </row>
    <row r="70" spans="2:10" ht="63.75" customHeight="1" x14ac:dyDescent="0.2">
      <c r="B70" s="44">
        <v>3.5</v>
      </c>
      <c r="C70" s="9" t="s">
        <v>23</v>
      </c>
      <c r="D70" s="10">
        <v>5.9</v>
      </c>
      <c r="E70" s="15" t="s">
        <v>31</v>
      </c>
      <c r="F70" s="9"/>
      <c r="G70" s="11"/>
      <c r="H70" s="11" t="s">
        <v>87</v>
      </c>
      <c r="I70" s="11"/>
      <c r="J70" s="12"/>
    </row>
    <row r="71" spans="2:10" x14ac:dyDescent="0.2">
      <c r="C71" s="8"/>
      <c r="D71" s="6"/>
      <c r="E71" s="7"/>
      <c r="F71" s="8"/>
      <c r="G71" s="39">
        <f>COUNTIF(G70:G70,"x")</f>
        <v>0</v>
      </c>
      <c r="H71" s="39">
        <f>COUNTIF(H70:H70,"x")</f>
        <v>1</v>
      </c>
      <c r="I71" s="39">
        <f>COUNTIF(I70:I70,"x")</f>
        <v>0</v>
      </c>
      <c r="J71" s="46">
        <f>IF(I71=1,"NA",G71/(1-I71))</f>
        <v>0</v>
      </c>
    </row>
    <row r="72" spans="2:10" x14ac:dyDescent="0.2">
      <c r="C72" s="8"/>
      <c r="D72" s="6"/>
      <c r="E72" s="7"/>
      <c r="F72" s="8"/>
      <c r="G72" s="23"/>
      <c r="H72" s="23"/>
    </row>
    <row r="73" spans="2:10" ht="20" x14ac:dyDescent="0.2">
      <c r="B73" s="42" t="s">
        <v>40</v>
      </c>
      <c r="C73" s="16"/>
      <c r="D73" s="17"/>
      <c r="E73" s="18"/>
      <c r="F73" s="19"/>
      <c r="G73" s="20"/>
      <c r="H73" s="20"/>
      <c r="I73" s="20"/>
      <c r="J73" s="48">
        <f>AVERAGE(J75,J78)</f>
        <v>0</v>
      </c>
    </row>
    <row r="74" spans="2:10" ht="64.5" customHeight="1" x14ac:dyDescent="0.2">
      <c r="B74" s="44">
        <v>4.0999999999999996</v>
      </c>
      <c r="C74" s="9" t="s">
        <v>24</v>
      </c>
      <c r="D74" s="10">
        <v>4.5</v>
      </c>
      <c r="E74" s="15" t="s">
        <v>31</v>
      </c>
      <c r="F74" s="9"/>
      <c r="G74" s="11"/>
      <c r="H74" s="11" t="s">
        <v>87</v>
      </c>
      <c r="I74" s="11"/>
      <c r="J74" s="12"/>
    </row>
    <row r="75" spans="2:10" ht="15" customHeight="1" x14ac:dyDescent="0.2">
      <c r="C75" s="8"/>
      <c r="D75" s="6"/>
      <c r="E75" s="7"/>
      <c r="F75" s="8"/>
      <c r="G75" s="40">
        <f>COUNTIF(G74:G74,"x")</f>
        <v>0</v>
      </c>
      <c r="H75" s="47">
        <f>COUNTIF(H74:H74,"x")</f>
        <v>1</v>
      </c>
      <c r="I75" s="39">
        <f>COUNTIF(I74:I74,"x")</f>
        <v>0</v>
      </c>
      <c r="J75" s="46">
        <f>IF(I75=1,"NA",G75/(1-I75))</f>
        <v>0</v>
      </c>
    </row>
    <row r="76" spans="2:10" ht="15" customHeight="1" x14ac:dyDescent="0.2">
      <c r="C76" s="8"/>
      <c r="D76" s="6"/>
      <c r="E76" s="7"/>
      <c r="F76" s="8"/>
      <c r="G76" s="32"/>
      <c r="H76" s="32"/>
    </row>
    <row r="77" spans="2:10" ht="33" customHeight="1" x14ac:dyDescent="0.2">
      <c r="B77" s="44">
        <v>4.2</v>
      </c>
      <c r="C77" s="9" t="s">
        <v>25</v>
      </c>
      <c r="D77" s="11">
        <v>4.7</v>
      </c>
      <c r="E77" s="15" t="s">
        <v>31</v>
      </c>
      <c r="F77" s="9"/>
      <c r="G77" s="11"/>
      <c r="H77" s="11" t="s">
        <v>87</v>
      </c>
      <c r="I77" s="11"/>
      <c r="J77" s="12"/>
    </row>
    <row r="78" spans="2:10" ht="15" customHeight="1" x14ac:dyDescent="0.2">
      <c r="C78" s="8"/>
      <c r="D78" s="6"/>
      <c r="E78" s="7"/>
      <c r="F78" s="8"/>
      <c r="G78" s="39">
        <f>COUNTIF(G77:G77,"x")</f>
        <v>0</v>
      </c>
      <c r="H78" s="39">
        <f>COUNTIF(H77:H77,"x")</f>
        <v>1</v>
      </c>
      <c r="I78" s="39">
        <f>COUNTIF(I77:I77,"x")</f>
        <v>0</v>
      </c>
      <c r="J78" s="46">
        <f>IF(I78=1,"NA",G78/(1-I78))</f>
        <v>0</v>
      </c>
    </row>
    <row r="79" spans="2:10" ht="15" customHeight="1" x14ac:dyDescent="0.2">
      <c r="C79" s="8"/>
      <c r="D79" s="6"/>
      <c r="E79" s="7"/>
      <c r="F79" s="8"/>
      <c r="G79" s="23"/>
      <c r="H79" s="23"/>
    </row>
    <row r="80" spans="2:10" ht="20" x14ac:dyDescent="0.2">
      <c r="B80" s="42" t="s">
        <v>42</v>
      </c>
      <c r="C80" s="16"/>
      <c r="D80" s="17"/>
      <c r="E80" s="18"/>
      <c r="F80" s="19"/>
      <c r="G80" s="20"/>
      <c r="H80" s="20"/>
      <c r="I80" s="20"/>
      <c r="J80" s="48">
        <f>AVERAGE(J82,J85,J88)</f>
        <v>0</v>
      </c>
    </row>
    <row r="81" spans="2:10" ht="64.5" customHeight="1" x14ac:dyDescent="0.2">
      <c r="B81" s="44">
        <v>5.0999999999999996</v>
      </c>
      <c r="C81" s="9" t="s">
        <v>26</v>
      </c>
      <c r="D81" s="10" t="s">
        <v>41</v>
      </c>
      <c r="E81" s="15" t="s">
        <v>31</v>
      </c>
      <c r="F81" s="9"/>
      <c r="G81" s="11"/>
      <c r="H81" s="11" t="s">
        <v>87</v>
      </c>
      <c r="I81" s="11"/>
      <c r="J81" s="12"/>
    </row>
    <row r="82" spans="2:10" ht="15" customHeight="1" x14ac:dyDescent="0.2">
      <c r="C82" s="8"/>
      <c r="D82" s="6"/>
      <c r="E82" s="7"/>
      <c r="F82" s="8"/>
      <c r="G82" s="39">
        <f>COUNTIF(G81:G81,"x")</f>
        <v>0</v>
      </c>
      <c r="H82" s="39">
        <f>COUNTIF(H81:H81,"x")</f>
        <v>1</v>
      </c>
      <c r="I82" s="39">
        <f>COUNTIF(I81:I81,"x")</f>
        <v>0</v>
      </c>
      <c r="J82" s="46">
        <f>IF(I82=1,"NA",G82/(1-I82))</f>
        <v>0</v>
      </c>
    </row>
    <row r="83" spans="2:10" ht="15" customHeight="1" x14ac:dyDescent="0.2">
      <c r="C83" s="8"/>
      <c r="D83" s="6"/>
      <c r="E83" s="7"/>
      <c r="F83" s="8"/>
      <c r="G83" s="23"/>
      <c r="H83" s="23"/>
    </row>
    <row r="84" spans="2:10" ht="63" customHeight="1" x14ac:dyDescent="0.2">
      <c r="B84" s="44">
        <v>5.2</v>
      </c>
      <c r="C84" s="9" t="s">
        <v>27</v>
      </c>
      <c r="D84" s="10">
        <v>4.8</v>
      </c>
      <c r="E84" s="15" t="s">
        <v>31</v>
      </c>
      <c r="F84" s="9"/>
      <c r="G84" s="11"/>
      <c r="H84" s="11" t="s">
        <v>87</v>
      </c>
      <c r="I84" s="11"/>
      <c r="J84" s="12"/>
    </row>
    <row r="85" spans="2:10" x14ac:dyDescent="0.2">
      <c r="C85" s="8"/>
      <c r="D85" s="6"/>
      <c r="E85" s="7"/>
      <c r="F85" s="8"/>
      <c r="G85" s="39">
        <f>COUNTIF(G84:G84,"x")</f>
        <v>0</v>
      </c>
      <c r="H85" s="39">
        <f>COUNTIF(H84:H84,"x")</f>
        <v>1</v>
      </c>
      <c r="I85" s="39">
        <f>COUNTIF(I84:I84,"x")</f>
        <v>0</v>
      </c>
      <c r="J85" s="46">
        <f>IF(I85=1,"NA",G85/(1-I85))</f>
        <v>0</v>
      </c>
    </row>
    <row r="86" spans="2:10" x14ac:dyDescent="0.2">
      <c r="C86" s="8"/>
      <c r="D86" s="6"/>
      <c r="E86" s="7"/>
      <c r="F86" s="8"/>
      <c r="G86" s="23"/>
      <c r="H86" s="23"/>
    </row>
    <row r="87" spans="2:10" ht="30.75" customHeight="1" x14ac:dyDescent="0.2">
      <c r="B87" s="44">
        <v>5.3</v>
      </c>
      <c r="C87" s="9" t="s">
        <v>28</v>
      </c>
      <c r="D87" s="10">
        <v>5.8</v>
      </c>
      <c r="E87" s="15" t="s">
        <v>31</v>
      </c>
      <c r="F87" s="9"/>
      <c r="G87" s="11"/>
      <c r="H87" s="11" t="s">
        <v>87</v>
      </c>
      <c r="I87" s="11"/>
      <c r="J87" s="12"/>
    </row>
    <row r="88" spans="2:10" x14ac:dyDescent="0.2">
      <c r="C88" s="8"/>
      <c r="D88" s="6"/>
      <c r="E88" s="7"/>
      <c r="F88" s="8"/>
      <c r="G88" s="39">
        <f>COUNTIF(G87:G87,"x")</f>
        <v>0</v>
      </c>
      <c r="H88" s="39">
        <f>COUNTIF(H87:H87,"x")</f>
        <v>1</v>
      </c>
      <c r="I88" s="39">
        <f>COUNTIF(I87:I87,"x")</f>
        <v>0</v>
      </c>
      <c r="J88" s="46">
        <f>IF(I88=1,"NA",G88/(1-I88))</f>
        <v>0</v>
      </c>
    </row>
    <row r="89" spans="2:10" x14ac:dyDescent="0.2">
      <c r="C89" s="8"/>
      <c r="D89" s="35"/>
      <c r="E89" s="36"/>
      <c r="F89" s="33"/>
      <c r="G89" s="23"/>
      <c r="H89" s="23"/>
      <c r="I89" s="23"/>
    </row>
    <row r="90" spans="2:10" x14ac:dyDescent="0.2">
      <c r="C90" s="8"/>
      <c r="D90" s="35"/>
      <c r="E90" s="36"/>
      <c r="F90" s="33"/>
      <c r="G90" s="23"/>
      <c r="H90" s="23"/>
      <c r="I90" s="23"/>
    </row>
    <row r="91" spans="2:10" ht="16" thickBot="1" x14ac:dyDescent="0.25">
      <c r="C91" s="8"/>
      <c r="D91" s="35"/>
      <c r="E91" s="36"/>
      <c r="F91" s="27"/>
      <c r="G91" s="23"/>
      <c r="H91" s="23"/>
      <c r="I91" s="23"/>
    </row>
    <row r="92" spans="2:10" ht="19" x14ac:dyDescent="0.25">
      <c r="C92" s="49" t="s">
        <v>46</v>
      </c>
      <c r="D92" s="50" t="s">
        <v>47</v>
      </c>
      <c r="E92" s="36"/>
      <c r="F92" s="37"/>
    </row>
    <row r="93" spans="2:10" x14ac:dyDescent="0.2">
      <c r="C93" s="51" t="s">
        <v>34</v>
      </c>
      <c r="D93" s="52"/>
      <c r="E93" s="36"/>
      <c r="F93" s="37"/>
    </row>
    <row r="94" spans="2:10" ht="16" x14ac:dyDescent="0.2">
      <c r="C94" s="56" t="s">
        <v>52</v>
      </c>
      <c r="D94" s="52" t="str">
        <f>J6</f>
        <v>NA</v>
      </c>
      <c r="E94" s="36"/>
      <c r="F94" s="37"/>
    </row>
    <row r="95" spans="2:10" x14ac:dyDescent="0.2">
      <c r="C95" s="56" t="s">
        <v>51</v>
      </c>
      <c r="D95" s="52">
        <f>J20</f>
        <v>0</v>
      </c>
      <c r="E95" s="36"/>
      <c r="F95" s="37"/>
    </row>
    <row r="96" spans="2:10" x14ac:dyDescent="0.2">
      <c r="C96" s="51" t="s">
        <v>35</v>
      </c>
      <c r="D96" s="52"/>
      <c r="E96" s="36"/>
      <c r="F96" s="37"/>
    </row>
    <row r="97" spans="3:6" ht="16" x14ac:dyDescent="0.2">
      <c r="C97" s="56" t="s">
        <v>50</v>
      </c>
      <c r="D97" s="52" t="str">
        <f>J25</f>
        <v>NA</v>
      </c>
      <c r="E97" s="36"/>
      <c r="F97" s="37"/>
    </row>
    <row r="98" spans="3:6" ht="16" x14ac:dyDescent="0.2">
      <c r="C98" s="56" t="s">
        <v>49</v>
      </c>
      <c r="D98" s="52" t="str">
        <f>J40</f>
        <v>NA</v>
      </c>
      <c r="E98" s="36"/>
      <c r="F98" s="37"/>
    </row>
    <row r="99" spans="3:6" x14ac:dyDescent="0.2">
      <c r="C99" s="51" t="s">
        <v>39</v>
      </c>
      <c r="D99" s="52">
        <f>J54</f>
        <v>0</v>
      </c>
      <c r="E99" s="36"/>
      <c r="F99" s="37"/>
    </row>
    <row r="100" spans="3:6" x14ac:dyDescent="0.2">
      <c r="C100" s="51" t="s">
        <v>88</v>
      </c>
      <c r="D100" s="52">
        <f>J73</f>
        <v>0</v>
      </c>
      <c r="E100" s="36"/>
      <c r="F100" s="37"/>
    </row>
    <row r="101" spans="3:6" ht="16" thickBot="1" x14ac:dyDescent="0.25">
      <c r="C101" s="53" t="s">
        <v>42</v>
      </c>
      <c r="D101" s="54">
        <f>J80</f>
        <v>0</v>
      </c>
      <c r="E101" s="36"/>
      <c r="F101" s="37"/>
    </row>
    <row r="102" spans="3:6" ht="16" thickBot="1" x14ac:dyDescent="0.25">
      <c r="C102" s="57" t="s">
        <v>48</v>
      </c>
      <c r="D102" s="55">
        <f>AVERAGE(D93:D101)</f>
        <v>0</v>
      </c>
      <c r="E102" s="36"/>
      <c r="F102" s="37"/>
    </row>
    <row r="103" spans="3:6" x14ac:dyDescent="0.2">
      <c r="C103" s="8"/>
      <c r="D103" s="35"/>
      <c r="E103" s="36"/>
      <c r="F103" s="37"/>
    </row>
    <row r="104" spans="3:6" x14ac:dyDescent="0.2">
      <c r="C104" s="8"/>
      <c r="D104" s="35"/>
      <c r="E104" s="36"/>
      <c r="F104" s="38"/>
    </row>
    <row r="105" spans="3:6" x14ac:dyDescent="0.2">
      <c r="C105" s="8"/>
      <c r="D105" s="35"/>
      <c r="E105" s="36"/>
      <c r="F105" s="33"/>
    </row>
    <row r="106" spans="3:6" x14ac:dyDescent="0.2">
      <c r="C106" s="8"/>
      <c r="D106" s="6"/>
      <c r="E106" s="7"/>
      <c r="F106" s="8"/>
    </row>
    <row r="107" spans="3:6" x14ac:dyDescent="0.2">
      <c r="C107" s="8"/>
      <c r="D107" s="6"/>
      <c r="E107" s="7"/>
      <c r="F107" s="8"/>
    </row>
    <row r="108" spans="3:6" x14ac:dyDescent="0.2">
      <c r="C108" s="8"/>
      <c r="D108" s="6"/>
      <c r="E108" s="7"/>
      <c r="F108" s="8"/>
    </row>
    <row r="109" spans="3:6" x14ac:dyDescent="0.2">
      <c r="C109" s="8"/>
      <c r="D109" s="6"/>
      <c r="E109" s="7"/>
      <c r="F109" s="8"/>
    </row>
    <row r="110" spans="3:6" x14ac:dyDescent="0.2">
      <c r="C110" s="8"/>
      <c r="D110" s="6"/>
      <c r="E110" s="7"/>
      <c r="F110" s="8"/>
    </row>
    <row r="111" spans="3:6" x14ac:dyDescent="0.2">
      <c r="C111" s="8"/>
      <c r="D111" s="6"/>
      <c r="E111" s="7"/>
      <c r="F111" s="8"/>
    </row>
    <row r="112" spans="3:6" x14ac:dyDescent="0.2">
      <c r="C112" s="8"/>
      <c r="D112" s="6"/>
      <c r="E112" s="7"/>
      <c r="F112" s="8"/>
    </row>
    <row r="113" spans="3:6" x14ac:dyDescent="0.2">
      <c r="C113" s="8"/>
      <c r="D113" s="6"/>
      <c r="E113" s="7"/>
      <c r="F113" s="8"/>
    </row>
    <row r="114" spans="3:6" x14ac:dyDescent="0.2">
      <c r="C114" s="8"/>
      <c r="D114" s="6"/>
      <c r="E114" s="7"/>
      <c r="F114" s="8"/>
    </row>
    <row r="115" spans="3:6" x14ac:dyDescent="0.2">
      <c r="C115" s="8"/>
      <c r="D115" s="6"/>
      <c r="E115" s="7"/>
      <c r="F115" s="8"/>
    </row>
    <row r="116" spans="3:6" x14ac:dyDescent="0.2">
      <c r="C116" s="8"/>
      <c r="D116" s="6"/>
      <c r="E116" s="7"/>
      <c r="F116" s="8"/>
    </row>
    <row r="117" spans="3:6" x14ac:dyDescent="0.2">
      <c r="C117" s="8"/>
      <c r="D117" s="6"/>
      <c r="E117" s="7"/>
      <c r="F117" s="8"/>
    </row>
    <row r="118" spans="3:6" x14ac:dyDescent="0.2">
      <c r="C118" s="8"/>
      <c r="D118" s="6"/>
      <c r="E118" s="7"/>
      <c r="F118" s="8"/>
    </row>
    <row r="119" spans="3:6" x14ac:dyDescent="0.2">
      <c r="C119" s="8"/>
      <c r="D119" s="6"/>
      <c r="E119" s="7"/>
      <c r="F119" s="8"/>
    </row>
    <row r="120" spans="3:6" x14ac:dyDescent="0.2">
      <c r="C120" s="8"/>
      <c r="D120" s="6"/>
      <c r="E120" s="7"/>
      <c r="F120" s="8"/>
    </row>
    <row r="121" spans="3:6" x14ac:dyDescent="0.2">
      <c r="C121" s="8"/>
      <c r="D121" s="6"/>
      <c r="E121" s="7"/>
      <c r="F121" s="8"/>
    </row>
    <row r="122" spans="3:6" x14ac:dyDescent="0.2">
      <c r="C122" s="8"/>
      <c r="D122" s="6"/>
      <c r="E122" s="7"/>
      <c r="F122" s="8"/>
    </row>
    <row r="123" spans="3:6" x14ac:dyDescent="0.2">
      <c r="C123" s="8"/>
      <c r="D123" s="6"/>
      <c r="E123" s="7"/>
      <c r="F123" s="8"/>
    </row>
    <row r="124" spans="3:6" x14ac:dyDescent="0.2">
      <c r="C124" s="8"/>
      <c r="D124" s="6"/>
      <c r="E124" s="7"/>
      <c r="F124" s="8"/>
    </row>
    <row r="125" spans="3:6" x14ac:dyDescent="0.2">
      <c r="C125" s="8"/>
      <c r="D125" s="6"/>
      <c r="E125" s="7"/>
      <c r="F125" s="8"/>
    </row>
    <row r="126" spans="3:6" x14ac:dyDescent="0.2">
      <c r="C126" s="8"/>
      <c r="D126" s="6"/>
      <c r="E126" s="7"/>
      <c r="F126" s="8"/>
    </row>
    <row r="127" spans="3:6" x14ac:dyDescent="0.2">
      <c r="C127" s="8"/>
      <c r="D127" s="6"/>
      <c r="E127" s="7"/>
      <c r="F127" s="8"/>
    </row>
    <row r="128" spans="3:6" x14ac:dyDescent="0.2">
      <c r="C128" s="8"/>
      <c r="D128" s="6"/>
      <c r="E128" s="7"/>
      <c r="F128" s="8"/>
    </row>
    <row r="129" spans="3:6" x14ac:dyDescent="0.2">
      <c r="C129" s="8"/>
      <c r="D129" s="6"/>
      <c r="E129" s="7"/>
      <c r="F129" s="8"/>
    </row>
    <row r="130" spans="3:6" x14ac:dyDescent="0.2">
      <c r="C130" s="8"/>
      <c r="D130" s="6"/>
      <c r="E130" s="7"/>
      <c r="F130" s="8"/>
    </row>
    <row r="131" spans="3:6" x14ac:dyDescent="0.2">
      <c r="C131" s="8"/>
      <c r="D131" s="6"/>
      <c r="E131" s="7"/>
      <c r="F131" s="8"/>
    </row>
    <row r="132" spans="3:6" x14ac:dyDescent="0.2">
      <c r="C132" s="8"/>
      <c r="D132" s="6"/>
      <c r="E132" s="7"/>
      <c r="F132" s="8"/>
    </row>
    <row r="133" spans="3:6" x14ac:dyDescent="0.2">
      <c r="C133" s="8"/>
      <c r="D133" s="6"/>
      <c r="E133" s="7"/>
      <c r="F133" s="8"/>
    </row>
    <row r="134" spans="3:6" x14ac:dyDescent="0.2">
      <c r="C134" s="8"/>
      <c r="D134" s="6"/>
      <c r="E134" s="7"/>
      <c r="F134" s="8"/>
    </row>
    <row r="135" spans="3:6" x14ac:dyDescent="0.2">
      <c r="C135" s="8"/>
      <c r="D135" s="6"/>
      <c r="E135" s="7"/>
      <c r="F135" s="8"/>
    </row>
    <row r="136" spans="3:6" x14ac:dyDescent="0.2">
      <c r="C136" s="8"/>
      <c r="D136" s="6"/>
      <c r="E136" s="7"/>
      <c r="F136" s="8"/>
    </row>
    <row r="137" spans="3:6" x14ac:dyDescent="0.2">
      <c r="C137" s="8"/>
      <c r="D137" s="6"/>
      <c r="E137" s="7"/>
      <c r="F137" s="8"/>
    </row>
    <row r="138" spans="3:6" x14ac:dyDescent="0.2">
      <c r="C138" s="8"/>
      <c r="D138" s="6"/>
      <c r="E138" s="7"/>
      <c r="F138" s="8"/>
    </row>
    <row r="139" spans="3:6" x14ac:dyDescent="0.2">
      <c r="C139" s="8"/>
      <c r="D139" s="6"/>
      <c r="E139" s="7"/>
      <c r="F139" s="8"/>
    </row>
    <row r="140" spans="3:6" x14ac:dyDescent="0.2">
      <c r="C140" s="8"/>
      <c r="D140" s="6"/>
      <c r="E140" s="7"/>
      <c r="F140" s="8"/>
    </row>
    <row r="141" spans="3:6" x14ac:dyDescent="0.2">
      <c r="C141" s="8"/>
      <c r="D141" s="6"/>
      <c r="E141" s="7"/>
      <c r="F141" s="8"/>
    </row>
    <row r="142" spans="3:6" x14ac:dyDescent="0.2">
      <c r="C142" s="8"/>
      <c r="D142" s="6"/>
      <c r="E142" s="7"/>
      <c r="F142" s="8"/>
    </row>
    <row r="143" spans="3:6" x14ac:dyDescent="0.2">
      <c r="C143" s="8"/>
      <c r="D143" s="6"/>
      <c r="E143" s="7"/>
      <c r="F143" s="8"/>
    </row>
    <row r="144" spans="3:6" x14ac:dyDescent="0.2">
      <c r="C144" s="8"/>
      <c r="D144" s="6"/>
      <c r="E144" s="7"/>
      <c r="F144" s="8"/>
    </row>
    <row r="145" spans="3:6" x14ac:dyDescent="0.2">
      <c r="C145" s="8"/>
      <c r="D145" s="6"/>
      <c r="E145" s="7"/>
      <c r="F145" s="8"/>
    </row>
    <row r="146" spans="3:6" x14ac:dyDescent="0.2">
      <c r="C146" s="8"/>
      <c r="D146" s="6"/>
      <c r="E146" s="7"/>
      <c r="F146" s="8"/>
    </row>
    <row r="147" spans="3:6" x14ac:dyDescent="0.2">
      <c r="C147" s="8"/>
      <c r="D147" s="6"/>
      <c r="E147" s="7"/>
      <c r="F147" s="8"/>
    </row>
    <row r="148" spans="3:6" x14ac:dyDescent="0.2">
      <c r="C148" s="8"/>
      <c r="D148" s="6"/>
      <c r="E148" s="7"/>
      <c r="F148" s="8"/>
    </row>
    <row r="149" spans="3:6" x14ac:dyDescent="0.2">
      <c r="C149" s="8"/>
      <c r="D149" s="6"/>
      <c r="E149" s="7"/>
      <c r="F149" s="8"/>
    </row>
    <row r="150" spans="3:6" x14ac:dyDescent="0.2">
      <c r="C150" s="8"/>
      <c r="D150" s="6"/>
      <c r="E150" s="7"/>
      <c r="F150" s="8"/>
    </row>
    <row r="151" spans="3:6" x14ac:dyDescent="0.2">
      <c r="C151" s="8"/>
      <c r="D151" s="6"/>
      <c r="E151" s="7"/>
      <c r="F151" s="8"/>
    </row>
    <row r="152" spans="3:6" x14ac:dyDescent="0.2">
      <c r="C152" s="8"/>
      <c r="D152" s="6"/>
      <c r="E152" s="7"/>
      <c r="F152" s="8"/>
    </row>
    <row r="153" spans="3:6" x14ac:dyDescent="0.2">
      <c r="C153" s="8"/>
      <c r="D153" s="6"/>
      <c r="E153" s="7"/>
      <c r="F153" s="8"/>
    </row>
    <row r="154" spans="3:6" x14ac:dyDescent="0.2">
      <c r="C154" s="8"/>
      <c r="D154" s="6"/>
      <c r="E154" s="7"/>
      <c r="F154" s="8"/>
    </row>
    <row r="155" spans="3:6" x14ac:dyDescent="0.2">
      <c r="C155" s="8"/>
      <c r="D155" s="6"/>
      <c r="E155" s="7"/>
      <c r="F155" s="8"/>
    </row>
    <row r="156" spans="3:6" x14ac:dyDescent="0.2">
      <c r="C156" s="8"/>
      <c r="D156" s="6"/>
      <c r="E156" s="7"/>
      <c r="F156" s="8"/>
    </row>
    <row r="157" spans="3:6" x14ac:dyDescent="0.2">
      <c r="C157" s="8"/>
      <c r="D157" s="6"/>
      <c r="E157" s="7"/>
      <c r="F157" s="8"/>
    </row>
    <row r="158" spans="3:6" x14ac:dyDescent="0.2">
      <c r="C158" s="8"/>
      <c r="D158" s="6"/>
      <c r="E158" s="7"/>
      <c r="F158" s="8"/>
    </row>
    <row r="159" spans="3:6" x14ac:dyDescent="0.2">
      <c r="C159" s="8"/>
      <c r="D159" s="6"/>
      <c r="E159" s="7"/>
      <c r="F159" s="8"/>
    </row>
    <row r="160" spans="3:6" x14ac:dyDescent="0.2">
      <c r="C160" s="8"/>
      <c r="D160" s="6"/>
      <c r="E160" s="7"/>
      <c r="F160" s="8"/>
    </row>
    <row r="161" spans="3:6" x14ac:dyDescent="0.2">
      <c r="C161" s="8"/>
      <c r="D161" s="6"/>
      <c r="E161" s="7"/>
      <c r="F161" s="8"/>
    </row>
    <row r="162" spans="3:6" x14ac:dyDescent="0.2">
      <c r="C162" s="8"/>
      <c r="D162" s="6"/>
      <c r="E162" s="7"/>
      <c r="F162" s="8"/>
    </row>
    <row r="163" spans="3:6" x14ac:dyDescent="0.2">
      <c r="C163" s="8"/>
      <c r="D163" s="6"/>
      <c r="E163" s="7"/>
      <c r="F163" s="8"/>
    </row>
    <row r="164" spans="3:6" x14ac:dyDescent="0.2">
      <c r="C164" s="8"/>
      <c r="D164" s="6"/>
      <c r="E164" s="7"/>
      <c r="F164" s="8"/>
    </row>
    <row r="165" spans="3:6" x14ac:dyDescent="0.2">
      <c r="C165" s="8"/>
      <c r="D165" s="6"/>
      <c r="E165" s="7"/>
      <c r="F165" s="8"/>
    </row>
    <row r="166" spans="3:6" x14ac:dyDescent="0.2">
      <c r="C166" s="8"/>
      <c r="D166" s="6"/>
      <c r="E166" s="7"/>
      <c r="F166" s="8"/>
    </row>
    <row r="167" spans="3:6" x14ac:dyDescent="0.2">
      <c r="C167" s="8"/>
      <c r="D167" s="6"/>
      <c r="E167" s="7"/>
      <c r="F167" s="8"/>
    </row>
    <row r="168" spans="3:6" x14ac:dyDescent="0.2">
      <c r="C168" s="8"/>
      <c r="D168" s="6"/>
      <c r="E168" s="7"/>
      <c r="F168" s="8"/>
    </row>
    <row r="169" spans="3:6" x14ac:dyDescent="0.2">
      <c r="C169" s="8"/>
      <c r="D169" s="6"/>
      <c r="E169" s="7"/>
      <c r="F169" s="8"/>
    </row>
    <row r="170" spans="3:6" x14ac:dyDescent="0.2">
      <c r="C170" s="8"/>
      <c r="D170" s="6"/>
      <c r="E170" s="7"/>
      <c r="F170" s="8"/>
    </row>
    <row r="171" spans="3:6" x14ac:dyDescent="0.2">
      <c r="C171" s="8"/>
      <c r="D171" s="6"/>
      <c r="E171" s="7"/>
      <c r="F171" s="8"/>
    </row>
    <row r="172" spans="3:6" x14ac:dyDescent="0.2">
      <c r="C172" s="8"/>
      <c r="D172" s="6"/>
      <c r="E172" s="7"/>
      <c r="F172" s="8"/>
    </row>
    <row r="173" spans="3:6" x14ac:dyDescent="0.2">
      <c r="C173" s="8"/>
      <c r="D173" s="6"/>
      <c r="E173" s="7"/>
      <c r="F173" s="8"/>
    </row>
    <row r="174" spans="3:6" x14ac:dyDescent="0.2">
      <c r="C174" s="8"/>
      <c r="D174" s="6"/>
      <c r="E174" s="7"/>
      <c r="F174" s="8"/>
    </row>
    <row r="175" spans="3:6" x14ac:dyDescent="0.2">
      <c r="C175" s="8"/>
      <c r="D175" s="6"/>
      <c r="E175" s="7"/>
      <c r="F175" s="8"/>
    </row>
    <row r="176" spans="3:6" x14ac:dyDescent="0.2">
      <c r="C176" s="8"/>
      <c r="D176" s="6"/>
      <c r="E176" s="7"/>
      <c r="F176" s="8"/>
    </row>
    <row r="177" spans="3:6" x14ac:dyDescent="0.2">
      <c r="C177" s="8"/>
      <c r="D177" s="6"/>
      <c r="E177" s="7"/>
      <c r="F177" s="8"/>
    </row>
    <row r="178" spans="3:6" x14ac:dyDescent="0.2">
      <c r="C178" s="8"/>
      <c r="D178" s="6"/>
      <c r="E178" s="7"/>
      <c r="F178" s="8"/>
    </row>
    <row r="179" spans="3:6" x14ac:dyDescent="0.2">
      <c r="C179" s="8"/>
      <c r="D179" s="6"/>
      <c r="E179" s="7"/>
      <c r="F179" s="8"/>
    </row>
    <row r="180" spans="3:6" x14ac:dyDescent="0.2">
      <c r="C180" s="8"/>
      <c r="D180" s="6"/>
      <c r="E180" s="7"/>
      <c r="F180" s="8"/>
    </row>
    <row r="181" spans="3:6" x14ac:dyDescent="0.2">
      <c r="C181" s="8"/>
      <c r="D181" s="6"/>
      <c r="E181" s="7"/>
      <c r="F181" s="8"/>
    </row>
    <row r="182" spans="3:6" x14ac:dyDescent="0.2">
      <c r="C182" s="8"/>
      <c r="D182" s="6"/>
      <c r="E182" s="7"/>
      <c r="F182" s="8"/>
    </row>
    <row r="183" spans="3:6" x14ac:dyDescent="0.2">
      <c r="C183" s="8"/>
      <c r="D183" s="6"/>
      <c r="E183" s="7"/>
      <c r="F183" s="8"/>
    </row>
    <row r="184" spans="3:6" x14ac:dyDescent="0.2">
      <c r="C184" s="8"/>
      <c r="D184" s="6"/>
      <c r="E184" s="7"/>
      <c r="F184" s="8"/>
    </row>
    <row r="185" spans="3:6" x14ac:dyDescent="0.2">
      <c r="C185" s="8"/>
      <c r="D185" s="6"/>
      <c r="E185" s="7"/>
      <c r="F185" s="8"/>
    </row>
    <row r="186" spans="3:6" x14ac:dyDescent="0.2">
      <c r="C186" s="8"/>
      <c r="D186" s="6"/>
      <c r="E186" s="7"/>
      <c r="F186" s="8"/>
    </row>
    <row r="187" spans="3:6" x14ac:dyDescent="0.2">
      <c r="C187" s="8"/>
      <c r="D187" s="6"/>
      <c r="E187" s="7"/>
      <c r="F187" s="8"/>
    </row>
    <row r="188" spans="3:6" x14ac:dyDescent="0.2">
      <c r="C188" s="8"/>
      <c r="D188" s="6"/>
      <c r="E188" s="7"/>
      <c r="F188" s="8"/>
    </row>
    <row r="189" spans="3:6" x14ac:dyDescent="0.2">
      <c r="C189" s="8"/>
      <c r="D189" s="6"/>
      <c r="E189" s="7"/>
      <c r="F189" s="8"/>
    </row>
    <row r="190" spans="3:6" x14ac:dyDescent="0.2">
      <c r="C190" s="8"/>
      <c r="D190" s="6"/>
      <c r="E190" s="7"/>
      <c r="F190" s="8"/>
    </row>
    <row r="191" spans="3:6" x14ac:dyDescent="0.2">
      <c r="C191" s="8"/>
      <c r="D191" s="6"/>
      <c r="E191" s="7"/>
      <c r="F191" s="8"/>
    </row>
    <row r="192" spans="3:6" x14ac:dyDescent="0.2">
      <c r="C192" s="8"/>
      <c r="D192" s="6"/>
      <c r="E192" s="7"/>
      <c r="F192" s="8"/>
    </row>
    <row r="193" spans="3:6" x14ac:dyDescent="0.2">
      <c r="C193" s="8"/>
      <c r="D193" s="6"/>
      <c r="E193" s="7"/>
      <c r="F193" s="8"/>
    </row>
    <row r="194" spans="3:6" x14ac:dyDescent="0.2">
      <c r="C194" s="8"/>
      <c r="D194" s="6"/>
      <c r="E194" s="7"/>
      <c r="F194" s="8"/>
    </row>
    <row r="195" spans="3:6" x14ac:dyDescent="0.2">
      <c r="C195" s="8"/>
      <c r="D195" s="6"/>
      <c r="E195" s="7"/>
      <c r="F195" s="8"/>
    </row>
    <row r="196" spans="3:6" x14ac:dyDescent="0.2">
      <c r="C196" s="8"/>
      <c r="D196" s="6"/>
      <c r="E196" s="7"/>
      <c r="F196" s="8"/>
    </row>
    <row r="197" spans="3:6" x14ac:dyDescent="0.2">
      <c r="C197" s="8"/>
      <c r="D197" s="6"/>
      <c r="E197" s="7"/>
      <c r="F197" s="8"/>
    </row>
    <row r="198" spans="3:6" x14ac:dyDescent="0.2">
      <c r="C198" s="8"/>
      <c r="D198" s="6"/>
      <c r="E198" s="7"/>
      <c r="F198" s="8"/>
    </row>
    <row r="199" spans="3:6" x14ac:dyDescent="0.2">
      <c r="C199" s="8"/>
      <c r="D199" s="6"/>
      <c r="E199" s="7"/>
      <c r="F199" s="8"/>
    </row>
    <row r="200" spans="3:6" x14ac:dyDescent="0.2">
      <c r="C200" s="8"/>
      <c r="D200" s="6"/>
      <c r="E200" s="7"/>
      <c r="F200" s="8"/>
    </row>
    <row r="201" spans="3:6" x14ac:dyDescent="0.2">
      <c r="C201" s="8"/>
      <c r="D201" s="6"/>
      <c r="E201" s="7"/>
      <c r="F201" s="8"/>
    </row>
    <row r="202" spans="3:6" x14ac:dyDescent="0.2">
      <c r="C202" s="8"/>
      <c r="D202" s="6"/>
      <c r="E202" s="7"/>
      <c r="F202" s="8"/>
    </row>
    <row r="203" spans="3:6" x14ac:dyDescent="0.2">
      <c r="C203" s="8"/>
      <c r="D203" s="6"/>
      <c r="E203" s="7"/>
      <c r="F203" s="8"/>
    </row>
    <row r="204" spans="3:6" x14ac:dyDescent="0.2">
      <c r="C204" s="8"/>
      <c r="D204" s="6"/>
      <c r="E204" s="7"/>
      <c r="F204" s="8"/>
    </row>
    <row r="205" spans="3:6" x14ac:dyDescent="0.2">
      <c r="C205" s="8"/>
      <c r="D205" s="6"/>
      <c r="E205" s="7"/>
      <c r="F205" s="8"/>
    </row>
    <row r="206" spans="3:6" x14ac:dyDescent="0.2">
      <c r="C206" s="8"/>
      <c r="D206" s="6"/>
      <c r="E206" s="7"/>
      <c r="F206" s="8"/>
    </row>
    <row r="207" spans="3:6" x14ac:dyDescent="0.2">
      <c r="C207" s="8"/>
      <c r="D207" s="6"/>
      <c r="E207" s="7"/>
      <c r="F207" s="8"/>
    </row>
    <row r="208" spans="3:6" x14ac:dyDescent="0.2">
      <c r="C208" s="8"/>
      <c r="D208" s="6"/>
      <c r="E208" s="7"/>
      <c r="F208" s="8"/>
    </row>
    <row r="209" spans="3:6" x14ac:dyDescent="0.2">
      <c r="C209" s="8"/>
      <c r="D209" s="6"/>
      <c r="E209" s="7"/>
      <c r="F209" s="8"/>
    </row>
    <row r="210" spans="3:6" x14ac:dyDescent="0.2">
      <c r="C210" s="8"/>
      <c r="D210" s="6"/>
      <c r="E210" s="7"/>
      <c r="F210" s="8"/>
    </row>
    <row r="211" spans="3:6" x14ac:dyDescent="0.2">
      <c r="C211" s="8"/>
      <c r="D211" s="6"/>
      <c r="E211" s="7"/>
      <c r="F211" s="8"/>
    </row>
    <row r="212" spans="3:6" x14ac:dyDescent="0.2">
      <c r="C212" s="8"/>
      <c r="D212" s="6"/>
      <c r="E212" s="7"/>
      <c r="F212" s="8"/>
    </row>
    <row r="213" spans="3:6" x14ac:dyDescent="0.2">
      <c r="C213" s="8"/>
      <c r="D213" s="6"/>
      <c r="E213" s="7"/>
      <c r="F213" s="8"/>
    </row>
    <row r="214" spans="3:6" x14ac:dyDescent="0.2">
      <c r="C214" s="8"/>
      <c r="D214" s="6"/>
      <c r="E214" s="7"/>
      <c r="F214" s="8"/>
    </row>
    <row r="215" spans="3:6" x14ac:dyDescent="0.2">
      <c r="C215" s="8"/>
      <c r="D215" s="6"/>
      <c r="E215" s="7"/>
      <c r="F215" s="8"/>
    </row>
    <row r="216" spans="3:6" x14ac:dyDescent="0.2">
      <c r="C216" s="8"/>
      <c r="D216" s="6"/>
      <c r="E216" s="7"/>
      <c r="F216" s="8"/>
    </row>
    <row r="217" spans="3:6" x14ac:dyDescent="0.2">
      <c r="C217" s="8"/>
      <c r="D217" s="6"/>
      <c r="E217" s="7"/>
      <c r="F217" s="8"/>
    </row>
    <row r="218" spans="3:6" x14ac:dyDescent="0.2">
      <c r="C218" s="8"/>
      <c r="D218" s="6"/>
      <c r="E218" s="7"/>
      <c r="F218" s="8"/>
    </row>
    <row r="219" spans="3:6" x14ac:dyDescent="0.2">
      <c r="C219" s="8"/>
      <c r="D219" s="6"/>
      <c r="E219" s="7"/>
      <c r="F219" s="8"/>
    </row>
    <row r="220" spans="3:6" x14ac:dyDescent="0.2">
      <c r="C220" s="8"/>
      <c r="D220" s="6"/>
      <c r="E220" s="7"/>
      <c r="F220" s="8"/>
    </row>
    <row r="221" spans="3:6" x14ac:dyDescent="0.2">
      <c r="C221" s="8"/>
      <c r="D221" s="6"/>
      <c r="E221" s="7"/>
      <c r="F221" s="8"/>
    </row>
    <row r="222" spans="3:6" x14ac:dyDescent="0.2">
      <c r="C222" s="8"/>
      <c r="D222" s="6"/>
      <c r="E222" s="7"/>
      <c r="F222" s="8"/>
    </row>
    <row r="223" spans="3:6" x14ac:dyDescent="0.2">
      <c r="C223" s="8"/>
      <c r="D223" s="6"/>
      <c r="E223" s="7"/>
      <c r="F223" s="8"/>
    </row>
    <row r="224" spans="3:6" x14ac:dyDescent="0.2">
      <c r="C224" s="8"/>
      <c r="D224" s="6"/>
      <c r="E224" s="7"/>
      <c r="F224" s="8"/>
    </row>
    <row r="225" spans="3:6" x14ac:dyDescent="0.2">
      <c r="C225" s="8"/>
      <c r="D225" s="6"/>
      <c r="E225" s="7"/>
      <c r="F225" s="8"/>
    </row>
    <row r="226" spans="3:6" x14ac:dyDescent="0.2">
      <c r="C226" s="8"/>
      <c r="D226" s="6"/>
      <c r="E226" s="7"/>
      <c r="F226" s="8"/>
    </row>
    <row r="227" spans="3:6" x14ac:dyDescent="0.2">
      <c r="C227" s="8"/>
      <c r="D227" s="6"/>
      <c r="E227" s="7"/>
      <c r="F227" s="8"/>
    </row>
    <row r="228" spans="3:6" x14ac:dyDescent="0.2">
      <c r="C228" s="8"/>
      <c r="D228" s="6"/>
      <c r="E228" s="7"/>
      <c r="F228" s="8"/>
    </row>
    <row r="229" spans="3:6" x14ac:dyDescent="0.2">
      <c r="C229" s="8"/>
      <c r="D229" s="6"/>
      <c r="E229" s="7"/>
      <c r="F229" s="8"/>
    </row>
    <row r="230" spans="3:6" x14ac:dyDescent="0.2">
      <c r="C230" s="8"/>
      <c r="D230" s="6"/>
      <c r="E230" s="7"/>
      <c r="F230" s="8"/>
    </row>
    <row r="231" spans="3:6" x14ac:dyDescent="0.2">
      <c r="C231" s="8"/>
      <c r="D231" s="6"/>
      <c r="E231" s="7"/>
      <c r="F231" s="8"/>
    </row>
    <row r="232" spans="3:6" x14ac:dyDescent="0.2">
      <c r="C232" s="8"/>
      <c r="D232" s="6"/>
      <c r="E232" s="7"/>
      <c r="F232" s="8"/>
    </row>
    <row r="233" spans="3:6" x14ac:dyDescent="0.2">
      <c r="C233" s="8"/>
      <c r="D233" s="6"/>
      <c r="E233" s="7"/>
      <c r="F233" s="8"/>
    </row>
    <row r="234" spans="3:6" x14ac:dyDescent="0.2">
      <c r="C234" s="8"/>
      <c r="D234" s="6"/>
      <c r="E234" s="7"/>
      <c r="F234" s="8"/>
    </row>
    <row r="235" spans="3:6" x14ac:dyDescent="0.2">
      <c r="C235" s="8"/>
      <c r="D235" s="6"/>
      <c r="E235" s="7"/>
      <c r="F235" s="8"/>
    </row>
    <row r="236" spans="3:6" x14ac:dyDescent="0.2">
      <c r="C236" s="8"/>
      <c r="D236" s="6"/>
      <c r="E236" s="7"/>
      <c r="F236" s="8"/>
    </row>
    <row r="237" spans="3:6" x14ac:dyDescent="0.2">
      <c r="C237" s="8"/>
      <c r="D237" s="6"/>
      <c r="E237" s="7"/>
      <c r="F237" s="8"/>
    </row>
    <row r="238" spans="3:6" x14ac:dyDescent="0.2">
      <c r="C238" s="8"/>
      <c r="D238" s="6"/>
      <c r="E238" s="7"/>
      <c r="F238" s="8"/>
    </row>
    <row r="239" spans="3:6" x14ac:dyDescent="0.2">
      <c r="C239" s="8"/>
      <c r="D239" s="6"/>
      <c r="E239" s="7"/>
      <c r="F239" s="8"/>
    </row>
    <row r="240" spans="3:6" x14ac:dyDescent="0.2">
      <c r="C240" s="8"/>
      <c r="D240" s="6"/>
      <c r="E240" s="7"/>
      <c r="F240" s="8"/>
    </row>
    <row r="241" spans="3:6" x14ac:dyDescent="0.2">
      <c r="C241" s="8"/>
      <c r="D241" s="6"/>
      <c r="E241" s="7"/>
      <c r="F241" s="8"/>
    </row>
    <row r="242" spans="3:6" x14ac:dyDescent="0.2">
      <c r="C242" s="8"/>
      <c r="D242" s="6"/>
      <c r="E242" s="7"/>
      <c r="F242" s="8"/>
    </row>
    <row r="243" spans="3:6" x14ac:dyDescent="0.2">
      <c r="C243" s="8"/>
      <c r="D243" s="6"/>
      <c r="E243" s="7"/>
      <c r="F243" s="8"/>
    </row>
    <row r="244" spans="3:6" x14ac:dyDescent="0.2">
      <c r="C244" s="8"/>
      <c r="D244" s="6"/>
      <c r="E244" s="7"/>
      <c r="F244" s="8"/>
    </row>
    <row r="245" spans="3:6" x14ac:dyDescent="0.2">
      <c r="C245" s="8"/>
      <c r="D245" s="6"/>
      <c r="E245" s="7"/>
      <c r="F245" s="8"/>
    </row>
    <row r="246" spans="3:6" x14ac:dyDescent="0.2">
      <c r="C246" s="8"/>
      <c r="D246" s="6"/>
      <c r="E246" s="7"/>
      <c r="F246" s="8"/>
    </row>
    <row r="247" spans="3:6" x14ac:dyDescent="0.2">
      <c r="C247" s="8"/>
      <c r="D247" s="6"/>
      <c r="E247" s="7"/>
      <c r="F247" s="8"/>
    </row>
    <row r="248" spans="3:6" x14ac:dyDescent="0.2">
      <c r="C248" s="8"/>
      <c r="D248" s="6"/>
      <c r="E248" s="7"/>
      <c r="F248" s="8"/>
    </row>
    <row r="249" spans="3:6" x14ac:dyDescent="0.2">
      <c r="C249" s="8"/>
      <c r="D249" s="6"/>
      <c r="E249" s="7"/>
      <c r="F249" s="8"/>
    </row>
    <row r="250" spans="3:6" x14ac:dyDescent="0.2">
      <c r="C250" s="8"/>
      <c r="D250" s="6"/>
      <c r="E250" s="7"/>
      <c r="F250" s="8"/>
    </row>
    <row r="251" spans="3:6" x14ac:dyDescent="0.2">
      <c r="C251" s="8"/>
      <c r="D251" s="6"/>
      <c r="E251" s="7"/>
      <c r="F251" s="8"/>
    </row>
    <row r="252" spans="3:6" x14ac:dyDescent="0.2">
      <c r="C252" s="8"/>
      <c r="D252" s="6"/>
      <c r="E252" s="7"/>
      <c r="F252" s="8"/>
    </row>
    <row r="253" spans="3:6" x14ac:dyDescent="0.2">
      <c r="C253" s="8"/>
      <c r="D253" s="6"/>
      <c r="E253" s="7"/>
      <c r="F253" s="8"/>
    </row>
    <row r="254" spans="3:6" x14ac:dyDescent="0.2">
      <c r="C254" s="8"/>
      <c r="D254" s="6"/>
      <c r="E254" s="7"/>
      <c r="F254" s="8"/>
    </row>
    <row r="255" spans="3:6" x14ac:dyDescent="0.2">
      <c r="C255" s="8"/>
      <c r="D255" s="6"/>
      <c r="E255" s="7"/>
      <c r="F255" s="8"/>
    </row>
    <row r="256" spans="3:6" x14ac:dyDescent="0.2">
      <c r="C256" s="8"/>
      <c r="D256" s="6"/>
      <c r="E256" s="7"/>
      <c r="F256" s="8"/>
    </row>
    <row r="257" spans="3:6" x14ac:dyDescent="0.2">
      <c r="C257" s="8"/>
      <c r="D257" s="6"/>
      <c r="E257" s="7"/>
      <c r="F257" s="8"/>
    </row>
    <row r="258" spans="3:6" x14ac:dyDescent="0.2">
      <c r="C258" s="8"/>
      <c r="D258" s="6"/>
      <c r="E258" s="7"/>
      <c r="F258" s="8"/>
    </row>
    <row r="259" spans="3:6" x14ac:dyDescent="0.2">
      <c r="C259" s="8"/>
      <c r="D259" s="6"/>
      <c r="E259" s="7"/>
      <c r="F259" s="8"/>
    </row>
    <row r="260" spans="3:6" x14ac:dyDescent="0.2">
      <c r="C260" s="8"/>
      <c r="D260" s="6"/>
      <c r="E260" s="7"/>
      <c r="F260" s="8"/>
    </row>
    <row r="261" spans="3:6" x14ac:dyDescent="0.2">
      <c r="C261" s="8"/>
      <c r="D261" s="6"/>
      <c r="E261" s="7"/>
      <c r="F261" s="8"/>
    </row>
    <row r="262" spans="3:6" x14ac:dyDescent="0.2">
      <c r="C262" s="8"/>
      <c r="D262" s="6"/>
      <c r="E262" s="7"/>
      <c r="F262" s="8"/>
    </row>
    <row r="263" spans="3:6" x14ac:dyDescent="0.2">
      <c r="C263" s="8"/>
      <c r="D263" s="6"/>
      <c r="E263" s="7"/>
      <c r="F263" s="8"/>
    </row>
    <row r="264" spans="3:6" x14ac:dyDescent="0.2">
      <c r="C264" s="8"/>
      <c r="D264" s="6"/>
      <c r="E264" s="7"/>
      <c r="F264" s="8"/>
    </row>
    <row r="265" spans="3:6" x14ac:dyDescent="0.2">
      <c r="C265" s="8"/>
      <c r="D265" s="6"/>
      <c r="E265" s="7"/>
      <c r="F265" s="8"/>
    </row>
    <row r="266" spans="3:6" x14ac:dyDescent="0.2">
      <c r="C266" s="8"/>
      <c r="D266" s="6"/>
      <c r="E266" s="7"/>
      <c r="F266" s="8"/>
    </row>
    <row r="267" spans="3:6" x14ac:dyDescent="0.2">
      <c r="C267" s="8"/>
      <c r="D267" s="6"/>
      <c r="E267" s="7"/>
      <c r="F267" s="8"/>
    </row>
    <row r="268" spans="3:6" x14ac:dyDescent="0.2">
      <c r="C268" s="8"/>
      <c r="D268" s="6"/>
      <c r="E268" s="7"/>
      <c r="F268" s="8"/>
    </row>
    <row r="269" spans="3:6" x14ac:dyDescent="0.2">
      <c r="C269" s="8"/>
      <c r="D269" s="6"/>
      <c r="E269" s="7"/>
      <c r="F269" s="8"/>
    </row>
    <row r="270" spans="3:6" x14ac:dyDescent="0.2">
      <c r="C270" s="8"/>
      <c r="D270" s="6"/>
      <c r="E270" s="7"/>
      <c r="F270" s="8"/>
    </row>
    <row r="271" spans="3:6" x14ac:dyDescent="0.2">
      <c r="C271" s="8"/>
      <c r="D271" s="6"/>
      <c r="E271" s="7"/>
      <c r="F271" s="8"/>
    </row>
    <row r="272" spans="3:6" x14ac:dyDescent="0.2">
      <c r="C272" s="8"/>
      <c r="D272" s="6"/>
      <c r="E272" s="7"/>
      <c r="F272" s="8"/>
    </row>
    <row r="273" spans="3:6" x14ac:dyDescent="0.2">
      <c r="C273" s="8"/>
      <c r="D273" s="6"/>
      <c r="E273" s="7"/>
      <c r="F273" s="8"/>
    </row>
    <row r="274" spans="3:6" x14ac:dyDescent="0.2">
      <c r="C274" s="8"/>
      <c r="D274" s="6"/>
      <c r="E274" s="7"/>
      <c r="F274" s="8"/>
    </row>
    <row r="275" spans="3:6" x14ac:dyDescent="0.2">
      <c r="C275" s="8"/>
      <c r="D275" s="6"/>
      <c r="E275" s="7"/>
      <c r="F275" s="8"/>
    </row>
    <row r="276" spans="3:6" x14ac:dyDescent="0.2">
      <c r="C276" s="8"/>
      <c r="D276" s="6"/>
      <c r="E276" s="7"/>
      <c r="F276" s="8"/>
    </row>
    <row r="277" spans="3:6" x14ac:dyDescent="0.2">
      <c r="C277" s="8"/>
      <c r="D277" s="6"/>
      <c r="E277" s="7"/>
      <c r="F277" s="8"/>
    </row>
    <row r="278" spans="3:6" x14ac:dyDescent="0.2">
      <c r="C278" s="8"/>
      <c r="D278" s="6"/>
      <c r="E278" s="7"/>
      <c r="F278" s="8"/>
    </row>
    <row r="279" spans="3:6" x14ac:dyDescent="0.2">
      <c r="C279" s="8"/>
      <c r="D279" s="6"/>
      <c r="E279" s="7"/>
      <c r="F279" s="8"/>
    </row>
    <row r="280" spans="3:6" x14ac:dyDescent="0.2">
      <c r="C280" s="8"/>
      <c r="D280" s="6"/>
      <c r="E280" s="7"/>
      <c r="F280" s="8"/>
    </row>
    <row r="281" spans="3:6" x14ac:dyDescent="0.2">
      <c r="C281" s="8"/>
      <c r="D281" s="6"/>
      <c r="E281" s="7"/>
      <c r="F281" s="8"/>
    </row>
    <row r="282" spans="3:6" x14ac:dyDescent="0.2">
      <c r="C282" s="8"/>
      <c r="D282" s="6"/>
      <c r="E282" s="7"/>
      <c r="F282" s="8"/>
    </row>
    <row r="283" spans="3:6" x14ac:dyDescent="0.2">
      <c r="C283" s="8"/>
      <c r="D283" s="6"/>
      <c r="E283" s="7"/>
      <c r="F283" s="8"/>
    </row>
    <row r="284" spans="3:6" x14ac:dyDescent="0.2">
      <c r="C284" s="8"/>
      <c r="D284" s="6"/>
      <c r="E284" s="7"/>
      <c r="F284" s="8"/>
    </row>
    <row r="285" spans="3:6" x14ac:dyDescent="0.2">
      <c r="C285" s="8"/>
      <c r="D285" s="6"/>
      <c r="E285" s="7"/>
      <c r="F285" s="8"/>
    </row>
    <row r="286" spans="3:6" x14ac:dyDescent="0.2">
      <c r="C286" s="8"/>
      <c r="D286" s="6"/>
      <c r="E286" s="7"/>
      <c r="F286" s="8"/>
    </row>
    <row r="287" spans="3:6" x14ac:dyDescent="0.2">
      <c r="C287" s="8"/>
      <c r="D287" s="6"/>
      <c r="E287" s="7"/>
      <c r="F287" s="8"/>
    </row>
    <row r="288" spans="3:6" x14ac:dyDescent="0.2">
      <c r="C288" s="8"/>
      <c r="D288" s="6"/>
      <c r="E288" s="7"/>
      <c r="F288" s="8"/>
    </row>
    <row r="289" spans="3:6" x14ac:dyDescent="0.2">
      <c r="C289" s="8"/>
      <c r="D289" s="6"/>
      <c r="E289" s="7"/>
      <c r="F289" s="8"/>
    </row>
    <row r="290" spans="3:6" x14ac:dyDescent="0.2">
      <c r="C290" s="8"/>
      <c r="D290" s="6"/>
      <c r="E290" s="7"/>
      <c r="F290" s="8"/>
    </row>
    <row r="291" spans="3:6" x14ac:dyDescent="0.2">
      <c r="C291" s="8"/>
      <c r="D291" s="6"/>
      <c r="E291" s="7"/>
      <c r="F291" s="8"/>
    </row>
    <row r="292" spans="3:6" x14ac:dyDescent="0.2">
      <c r="C292" s="8"/>
      <c r="D292" s="6"/>
      <c r="E292" s="7"/>
      <c r="F292" s="8"/>
    </row>
    <row r="293" spans="3:6" x14ac:dyDescent="0.2">
      <c r="C293" s="8"/>
      <c r="D293" s="6"/>
      <c r="E293" s="7"/>
      <c r="F293" s="8"/>
    </row>
    <row r="294" spans="3:6" x14ac:dyDescent="0.2">
      <c r="C294" s="8"/>
      <c r="D294" s="6"/>
      <c r="E294" s="7"/>
      <c r="F294" s="8"/>
    </row>
    <row r="295" spans="3:6" x14ac:dyDescent="0.2">
      <c r="C295" s="8"/>
      <c r="D295" s="6"/>
      <c r="E295" s="7"/>
      <c r="F295" s="8"/>
    </row>
    <row r="296" spans="3:6" x14ac:dyDescent="0.2">
      <c r="C296" s="8"/>
      <c r="D296" s="6"/>
      <c r="E296" s="7"/>
      <c r="F296" s="8"/>
    </row>
    <row r="297" spans="3:6" x14ac:dyDescent="0.2">
      <c r="C297" s="8"/>
      <c r="D297" s="6"/>
      <c r="E297" s="7"/>
      <c r="F297" s="8"/>
    </row>
    <row r="298" spans="3:6" x14ac:dyDescent="0.2">
      <c r="C298" s="8"/>
      <c r="D298" s="6"/>
      <c r="E298" s="7"/>
      <c r="F298" s="8"/>
    </row>
    <row r="299" spans="3:6" x14ac:dyDescent="0.2">
      <c r="C299" s="8"/>
      <c r="D299" s="6"/>
      <c r="E299" s="7"/>
      <c r="F299" s="8"/>
    </row>
    <row r="300" spans="3:6" x14ac:dyDescent="0.2">
      <c r="C300" s="8"/>
      <c r="D300" s="6"/>
      <c r="E300" s="7"/>
      <c r="F300" s="8"/>
    </row>
    <row r="301" spans="3:6" x14ac:dyDescent="0.2">
      <c r="C301" s="8"/>
      <c r="D301" s="6"/>
      <c r="E301" s="7"/>
      <c r="F301" s="8"/>
    </row>
    <row r="302" spans="3:6" x14ac:dyDescent="0.2">
      <c r="C302" s="8"/>
      <c r="D302" s="6"/>
      <c r="E302" s="7"/>
      <c r="F302" s="8"/>
    </row>
    <row r="303" spans="3:6" x14ac:dyDescent="0.2">
      <c r="C303" s="8"/>
      <c r="D303" s="6"/>
      <c r="E303" s="7"/>
      <c r="F303" s="8"/>
    </row>
    <row r="304" spans="3:6" x14ac:dyDescent="0.2">
      <c r="C304" s="8"/>
      <c r="D304" s="6"/>
      <c r="E304" s="7"/>
      <c r="F304" s="8"/>
    </row>
    <row r="305" spans="3:6" x14ac:dyDescent="0.2">
      <c r="C305" s="8"/>
      <c r="D305" s="6"/>
      <c r="E305" s="7"/>
      <c r="F305" s="8"/>
    </row>
    <row r="306" spans="3:6" x14ac:dyDescent="0.2">
      <c r="C306" s="8"/>
      <c r="D306" s="6"/>
      <c r="E306" s="7"/>
      <c r="F306" s="8"/>
    </row>
    <row r="307" spans="3:6" x14ac:dyDescent="0.2">
      <c r="C307" s="8"/>
      <c r="D307" s="6"/>
      <c r="E307" s="7"/>
      <c r="F307" s="8"/>
    </row>
    <row r="308" spans="3:6" x14ac:dyDescent="0.2">
      <c r="C308" s="8"/>
      <c r="D308" s="6"/>
      <c r="E308" s="7"/>
      <c r="F308" s="8"/>
    </row>
    <row r="309" spans="3:6" x14ac:dyDescent="0.2">
      <c r="C309" s="8"/>
      <c r="D309" s="6"/>
      <c r="E309" s="7"/>
      <c r="F309" s="8"/>
    </row>
    <row r="310" spans="3:6" x14ac:dyDescent="0.2">
      <c r="C310" s="8"/>
      <c r="D310" s="6"/>
      <c r="E310" s="7"/>
      <c r="F310" s="8"/>
    </row>
    <row r="311" spans="3:6" x14ac:dyDescent="0.2">
      <c r="C311" s="8"/>
      <c r="D311" s="6"/>
      <c r="E311" s="7"/>
      <c r="F311" s="8"/>
    </row>
    <row r="312" spans="3:6" x14ac:dyDescent="0.2">
      <c r="C312" s="8"/>
      <c r="D312" s="6"/>
      <c r="E312" s="7"/>
      <c r="F312" s="8"/>
    </row>
    <row r="313" spans="3:6" x14ac:dyDescent="0.2">
      <c r="C313" s="8"/>
      <c r="D313" s="6"/>
      <c r="E313" s="7"/>
      <c r="F313" s="8"/>
    </row>
    <row r="314" spans="3:6" x14ac:dyDescent="0.2">
      <c r="C314" s="8"/>
      <c r="D314" s="6"/>
      <c r="E314" s="7"/>
      <c r="F314" s="8"/>
    </row>
    <row r="315" spans="3:6" x14ac:dyDescent="0.2">
      <c r="C315" s="8"/>
      <c r="D315" s="6"/>
      <c r="E315" s="7"/>
      <c r="F315" s="8"/>
    </row>
    <row r="316" spans="3:6" x14ac:dyDescent="0.2">
      <c r="C316" s="8"/>
      <c r="D316" s="6"/>
      <c r="E316" s="7"/>
      <c r="F316" s="8"/>
    </row>
    <row r="317" spans="3:6" x14ac:dyDescent="0.2">
      <c r="C317" s="8"/>
      <c r="D317" s="6"/>
      <c r="E317" s="7"/>
      <c r="F317" s="8"/>
    </row>
    <row r="318" spans="3:6" x14ac:dyDescent="0.2">
      <c r="C318" s="8"/>
      <c r="D318" s="6"/>
      <c r="E318" s="7"/>
      <c r="F318" s="8"/>
    </row>
    <row r="319" spans="3:6" x14ac:dyDescent="0.2">
      <c r="C319" s="8"/>
      <c r="D319" s="6"/>
      <c r="E319" s="7"/>
      <c r="F319" s="8"/>
    </row>
    <row r="320" spans="3:6" x14ac:dyDescent="0.2">
      <c r="C320" s="8"/>
      <c r="D320" s="6"/>
      <c r="E320" s="7"/>
      <c r="F320" s="8"/>
    </row>
    <row r="321" spans="3:6" x14ac:dyDescent="0.2">
      <c r="C321" s="8"/>
      <c r="D321" s="6"/>
      <c r="E321" s="7"/>
      <c r="F321" s="8"/>
    </row>
    <row r="322" spans="3:6" x14ac:dyDescent="0.2">
      <c r="C322" s="8"/>
      <c r="D322" s="6"/>
      <c r="E322" s="7"/>
      <c r="F322" s="8"/>
    </row>
    <row r="323" spans="3:6" x14ac:dyDescent="0.2">
      <c r="C323" s="8"/>
      <c r="D323" s="6"/>
      <c r="E323" s="7"/>
      <c r="F323" s="8"/>
    </row>
    <row r="324" spans="3:6" x14ac:dyDescent="0.2">
      <c r="C324" s="8"/>
      <c r="D324" s="6"/>
      <c r="E324" s="7"/>
      <c r="F324" s="8"/>
    </row>
    <row r="325" spans="3:6" x14ac:dyDescent="0.2">
      <c r="C325" s="8"/>
      <c r="D325" s="6"/>
      <c r="E325" s="7"/>
      <c r="F325" s="8"/>
    </row>
    <row r="326" spans="3:6" x14ac:dyDescent="0.2">
      <c r="C326" s="8"/>
      <c r="D326" s="6"/>
      <c r="E326" s="7"/>
      <c r="F326" s="8"/>
    </row>
    <row r="327" spans="3:6" x14ac:dyDescent="0.2">
      <c r="C327" s="8"/>
      <c r="D327" s="6"/>
      <c r="E327" s="7"/>
      <c r="F327" s="8"/>
    </row>
    <row r="328" spans="3:6" x14ac:dyDescent="0.2">
      <c r="C328" s="8"/>
      <c r="D328" s="6"/>
      <c r="E328" s="7"/>
      <c r="F328" s="8"/>
    </row>
    <row r="329" spans="3:6" x14ac:dyDescent="0.2">
      <c r="C329" s="8"/>
      <c r="D329" s="6"/>
      <c r="E329" s="7"/>
      <c r="F329" s="8"/>
    </row>
    <row r="330" spans="3:6" x14ac:dyDescent="0.2">
      <c r="C330" s="8"/>
      <c r="D330" s="6"/>
      <c r="E330" s="7"/>
      <c r="F330" s="8"/>
    </row>
    <row r="331" spans="3:6" x14ac:dyDescent="0.2">
      <c r="C331" s="8"/>
      <c r="D331" s="6"/>
      <c r="E331" s="7"/>
      <c r="F331" s="8"/>
    </row>
    <row r="332" spans="3:6" x14ac:dyDescent="0.2">
      <c r="C332" s="8"/>
      <c r="D332" s="6"/>
      <c r="E332" s="7"/>
      <c r="F332" s="8"/>
    </row>
    <row r="333" spans="3:6" x14ac:dyDescent="0.2">
      <c r="C333" s="8"/>
      <c r="D333" s="6"/>
      <c r="E333" s="7"/>
      <c r="F333" s="8"/>
    </row>
    <row r="334" spans="3:6" x14ac:dyDescent="0.2">
      <c r="C334" s="8"/>
      <c r="D334" s="6"/>
      <c r="E334" s="7"/>
      <c r="F334" s="8"/>
    </row>
    <row r="335" spans="3:6" x14ac:dyDescent="0.2">
      <c r="C335" s="8"/>
      <c r="D335" s="6"/>
      <c r="E335" s="7"/>
      <c r="F335" s="8"/>
    </row>
    <row r="336" spans="3:6" x14ac:dyDescent="0.2">
      <c r="C336" s="8"/>
      <c r="D336" s="6"/>
      <c r="E336" s="7"/>
      <c r="F336" s="8"/>
    </row>
    <row r="337" spans="3:6" x14ac:dyDescent="0.2">
      <c r="C337" s="8"/>
      <c r="D337" s="6"/>
      <c r="E337" s="7"/>
      <c r="F337" s="8"/>
    </row>
    <row r="338" spans="3:6" x14ac:dyDescent="0.2">
      <c r="C338" s="8"/>
      <c r="D338" s="6"/>
      <c r="E338" s="7"/>
      <c r="F338" s="8"/>
    </row>
    <row r="339" spans="3:6" x14ac:dyDescent="0.2">
      <c r="C339" s="8"/>
      <c r="D339" s="6"/>
      <c r="E339" s="7"/>
      <c r="F339" s="8"/>
    </row>
    <row r="340" spans="3:6" x14ac:dyDescent="0.2">
      <c r="C340" s="8"/>
      <c r="D340" s="6"/>
      <c r="E340" s="7"/>
      <c r="F340" s="8"/>
    </row>
    <row r="341" spans="3:6" x14ac:dyDescent="0.2">
      <c r="C341" s="8"/>
      <c r="D341" s="6"/>
      <c r="E341" s="7"/>
      <c r="F341" s="8"/>
    </row>
    <row r="342" spans="3:6" x14ac:dyDescent="0.2">
      <c r="C342" s="8"/>
      <c r="D342" s="6"/>
      <c r="E342" s="7"/>
      <c r="F342" s="8"/>
    </row>
    <row r="343" spans="3:6" x14ac:dyDescent="0.2">
      <c r="C343" s="8"/>
      <c r="D343" s="6"/>
      <c r="E343" s="7"/>
      <c r="F343" s="8"/>
    </row>
    <row r="344" spans="3:6" x14ac:dyDescent="0.2">
      <c r="C344" s="8"/>
      <c r="D344" s="6"/>
      <c r="E344" s="7"/>
      <c r="F344" s="8"/>
    </row>
    <row r="345" spans="3:6" x14ac:dyDescent="0.2">
      <c r="C345" s="8"/>
      <c r="D345" s="6"/>
      <c r="E345" s="7"/>
      <c r="F345" s="8"/>
    </row>
    <row r="346" spans="3:6" x14ac:dyDescent="0.2">
      <c r="C346" s="8"/>
      <c r="D346" s="6"/>
      <c r="E346" s="7"/>
      <c r="F346" s="8"/>
    </row>
    <row r="347" spans="3:6" x14ac:dyDescent="0.2">
      <c r="C347" s="8"/>
      <c r="D347" s="6"/>
      <c r="E347" s="7"/>
      <c r="F347" s="8"/>
    </row>
    <row r="348" spans="3:6" x14ac:dyDescent="0.2">
      <c r="C348" s="8"/>
      <c r="D348" s="6"/>
      <c r="E348" s="7"/>
      <c r="F348" s="8"/>
    </row>
    <row r="349" spans="3:6" x14ac:dyDescent="0.2">
      <c r="C349" s="8"/>
      <c r="D349" s="6"/>
      <c r="E349" s="7"/>
      <c r="F349" s="8"/>
    </row>
    <row r="350" spans="3:6" x14ac:dyDescent="0.2">
      <c r="C350" s="8"/>
      <c r="D350" s="6"/>
      <c r="E350" s="7"/>
      <c r="F350" s="8"/>
    </row>
    <row r="351" spans="3:6" x14ac:dyDescent="0.2">
      <c r="C351" s="8"/>
      <c r="D351" s="6"/>
      <c r="E351" s="7"/>
      <c r="F351" s="8"/>
    </row>
    <row r="352" spans="3:6" x14ac:dyDescent="0.2">
      <c r="C352" s="8"/>
      <c r="D352" s="6"/>
      <c r="E352" s="7"/>
      <c r="F352" s="8"/>
    </row>
    <row r="353" spans="3:6" x14ac:dyDescent="0.2">
      <c r="C353" s="8"/>
      <c r="D353" s="6"/>
      <c r="E353" s="7"/>
      <c r="F353" s="8"/>
    </row>
    <row r="354" spans="3:6" x14ac:dyDescent="0.2">
      <c r="C354" s="8"/>
      <c r="D354" s="6"/>
      <c r="E354" s="7"/>
      <c r="F354" s="8"/>
    </row>
    <row r="355" spans="3:6" x14ac:dyDescent="0.2">
      <c r="C355" s="8"/>
      <c r="D355" s="6"/>
      <c r="E355" s="7"/>
      <c r="F355" s="8"/>
    </row>
    <row r="356" spans="3:6" x14ac:dyDescent="0.2">
      <c r="C356" s="8"/>
      <c r="D356" s="6"/>
      <c r="E356" s="7"/>
      <c r="F356" s="8"/>
    </row>
    <row r="357" spans="3:6" x14ac:dyDescent="0.2">
      <c r="C357" s="8"/>
      <c r="D357" s="6"/>
      <c r="E357" s="7"/>
      <c r="F357" s="8"/>
    </row>
    <row r="358" spans="3:6" x14ac:dyDescent="0.2">
      <c r="C358" s="8"/>
      <c r="D358" s="6"/>
      <c r="E358" s="7"/>
      <c r="F358" s="8"/>
    </row>
    <row r="359" spans="3:6" x14ac:dyDescent="0.2">
      <c r="C359" s="8"/>
      <c r="D359" s="6"/>
      <c r="E359" s="7"/>
      <c r="F359" s="8"/>
    </row>
    <row r="360" spans="3:6" x14ac:dyDescent="0.2">
      <c r="C360" s="8"/>
      <c r="D360" s="6"/>
      <c r="E360" s="7"/>
      <c r="F360" s="8"/>
    </row>
    <row r="361" spans="3:6" x14ac:dyDescent="0.2">
      <c r="C361" s="8"/>
      <c r="D361" s="6"/>
      <c r="E361" s="7"/>
      <c r="F361" s="8"/>
    </row>
    <row r="362" spans="3:6" x14ac:dyDescent="0.2">
      <c r="C362" s="8"/>
      <c r="D362" s="6"/>
      <c r="E362" s="7"/>
      <c r="F362" s="8"/>
    </row>
    <row r="363" spans="3:6" x14ac:dyDescent="0.2">
      <c r="C363" s="8"/>
      <c r="D363" s="6"/>
      <c r="E363" s="7"/>
      <c r="F363" s="8"/>
    </row>
    <row r="364" spans="3:6" x14ac:dyDescent="0.2">
      <c r="C364" s="8"/>
      <c r="D364" s="6"/>
      <c r="E364" s="7"/>
      <c r="F364" s="8"/>
    </row>
    <row r="365" spans="3:6" x14ac:dyDescent="0.2">
      <c r="C365" s="8"/>
      <c r="D365" s="6"/>
      <c r="E365" s="7"/>
      <c r="F365" s="8"/>
    </row>
    <row r="366" spans="3:6" x14ac:dyDescent="0.2">
      <c r="C366" s="8"/>
      <c r="D366" s="6"/>
      <c r="E366" s="7"/>
      <c r="F366" s="8"/>
    </row>
    <row r="367" spans="3:6" x14ac:dyDescent="0.2">
      <c r="C367" s="8"/>
      <c r="D367" s="6"/>
      <c r="E367" s="7"/>
      <c r="F367" s="8"/>
    </row>
    <row r="368" spans="3:6" x14ac:dyDescent="0.2">
      <c r="C368" s="8"/>
      <c r="D368" s="6"/>
      <c r="E368" s="7"/>
      <c r="F368" s="8"/>
    </row>
    <row r="369" spans="3:6" x14ac:dyDescent="0.2">
      <c r="C369" s="8"/>
      <c r="D369" s="6"/>
      <c r="E369" s="7"/>
      <c r="F369" s="8"/>
    </row>
    <row r="370" spans="3:6" x14ac:dyDescent="0.2">
      <c r="C370" s="8"/>
      <c r="D370" s="6"/>
      <c r="E370" s="7"/>
      <c r="F370" s="8"/>
    </row>
    <row r="371" spans="3:6" x14ac:dyDescent="0.2">
      <c r="C371" s="8"/>
      <c r="D371" s="6"/>
      <c r="E371" s="7"/>
      <c r="F371" s="8"/>
    </row>
    <row r="372" spans="3:6" x14ac:dyDescent="0.2">
      <c r="C372" s="8"/>
      <c r="D372" s="6"/>
      <c r="E372" s="7"/>
      <c r="F372" s="8"/>
    </row>
    <row r="373" spans="3:6" x14ac:dyDescent="0.2">
      <c r="C373" s="8"/>
      <c r="D373" s="6"/>
      <c r="E373" s="7"/>
      <c r="F373" s="8"/>
    </row>
    <row r="374" spans="3:6" x14ac:dyDescent="0.2">
      <c r="C374" s="8"/>
      <c r="D374" s="6"/>
      <c r="E374" s="7"/>
      <c r="F374" s="8"/>
    </row>
    <row r="375" spans="3:6" x14ac:dyDescent="0.2">
      <c r="C375" s="8"/>
      <c r="D375" s="6"/>
      <c r="E375" s="7"/>
      <c r="F375" s="8"/>
    </row>
    <row r="376" spans="3:6" x14ac:dyDescent="0.2">
      <c r="C376" s="8"/>
      <c r="D376" s="6"/>
      <c r="E376" s="7"/>
      <c r="F376" s="8"/>
    </row>
    <row r="377" spans="3:6" x14ac:dyDescent="0.2">
      <c r="C377" s="8"/>
      <c r="D377" s="6"/>
      <c r="E377" s="7"/>
      <c r="F377" s="8"/>
    </row>
    <row r="378" spans="3:6" x14ac:dyDescent="0.2">
      <c r="C378" s="8"/>
      <c r="D378" s="6"/>
      <c r="E378" s="7"/>
      <c r="F378" s="8"/>
    </row>
    <row r="379" spans="3:6" x14ac:dyDescent="0.2">
      <c r="C379" s="8"/>
      <c r="D379" s="6"/>
      <c r="E379" s="7"/>
      <c r="F379" s="8"/>
    </row>
    <row r="380" spans="3:6" x14ac:dyDescent="0.2">
      <c r="C380" s="8"/>
      <c r="D380" s="6"/>
      <c r="E380" s="7"/>
      <c r="F380" s="8"/>
    </row>
    <row r="381" spans="3:6" x14ac:dyDescent="0.2">
      <c r="C381" s="8"/>
      <c r="D381" s="6"/>
      <c r="E381" s="7"/>
      <c r="F381" s="8"/>
    </row>
    <row r="382" spans="3:6" x14ac:dyDescent="0.2">
      <c r="C382" s="8"/>
      <c r="D382" s="6"/>
      <c r="E382" s="7"/>
      <c r="F382" s="8"/>
    </row>
    <row r="383" spans="3:6" x14ac:dyDescent="0.2">
      <c r="C383" s="8"/>
      <c r="D383" s="6"/>
      <c r="E383" s="7"/>
      <c r="F383" s="8"/>
    </row>
    <row r="384" spans="3:6" x14ac:dyDescent="0.2">
      <c r="C384" s="8"/>
      <c r="D384" s="6"/>
      <c r="E384" s="7"/>
      <c r="F384" s="8"/>
    </row>
    <row r="385" spans="3:6" x14ac:dyDescent="0.2">
      <c r="C385" s="8"/>
      <c r="D385" s="6"/>
      <c r="E385" s="7"/>
      <c r="F385" s="8"/>
    </row>
    <row r="386" spans="3:6" x14ac:dyDescent="0.2">
      <c r="C386" s="8"/>
      <c r="D386" s="6"/>
      <c r="E386" s="7"/>
      <c r="F386" s="8"/>
    </row>
    <row r="387" spans="3:6" x14ac:dyDescent="0.2">
      <c r="C387" s="8"/>
      <c r="D387" s="6"/>
      <c r="E387" s="7"/>
      <c r="F387" s="8"/>
    </row>
    <row r="388" spans="3:6" x14ac:dyDescent="0.2">
      <c r="C388" s="8"/>
      <c r="D388" s="6"/>
      <c r="E388" s="7"/>
      <c r="F388" s="8"/>
    </row>
    <row r="389" spans="3:6" x14ac:dyDescent="0.2">
      <c r="C389" s="8"/>
      <c r="D389" s="6"/>
      <c r="E389" s="7"/>
      <c r="F389" s="8"/>
    </row>
    <row r="390" spans="3:6" x14ac:dyDescent="0.2">
      <c r="C390" s="8"/>
      <c r="D390" s="6"/>
      <c r="E390" s="7"/>
      <c r="F390" s="8"/>
    </row>
    <row r="391" spans="3:6" x14ac:dyDescent="0.2">
      <c r="C391" s="8"/>
      <c r="D391" s="6"/>
      <c r="E391" s="7"/>
      <c r="F391" s="8"/>
    </row>
    <row r="392" spans="3:6" x14ac:dyDescent="0.2">
      <c r="C392" s="8"/>
      <c r="D392" s="6"/>
      <c r="E392" s="7"/>
      <c r="F392" s="8"/>
    </row>
    <row r="393" spans="3:6" x14ac:dyDescent="0.2">
      <c r="C393" s="8"/>
      <c r="D393" s="6"/>
      <c r="E393" s="7"/>
      <c r="F393" s="8"/>
    </row>
    <row r="394" spans="3:6" x14ac:dyDescent="0.2">
      <c r="C394" s="8"/>
      <c r="D394" s="6"/>
      <c r="E394" s="7"/>
      <c r="F394" s="8"/>
    </row>
    <row r="395" spans="3:6" x14ac:dyDescent="0.2">
      <c r="C395" s="8"/>
      <c r="D395" s="6"/>
      <c r="E395" s="7"/>
      <c r="F395" s="8"/>
    </row>
    <row r="396" spans="3:6" x14ac:dyDescent="0.2">
      <c r="C396" s="8"/>
      <c r="D396" s="6"/>
      <c r="E396" s="7"/>
      <c r="F396" s="8"/>
    </row>
    <row r="397" spans="3:6" x14ac:dyDescent="0.2">
      <c r="C397" s="8"/>
      <c r="D397" s="6"/>
      <c r="E397" s="7"/>
      <c r="F397" s="8"/>
    </row>
    <row r="398" spans="3:6" x14ac:dyDescent="0.2">
      <c r="C398" s="8"/>
      <c r="D398" s="6"/>
      <c r="E398" s="7"/>
      <c r="F398" s="8"/>
    </row>
    <row r="399" spans="3:6" x14ac:dyDescent="0.2">
      <c r="C399" s="8"/>
      <c r="D399" s="6"/>
      <c r="E399" s="7"/>
      <c r="F399" s="8"/>
    </row>
    <row r="400" spans="3:6" x14ac:dyDescent="0.2">
      <c r="C400" s="8"/>
      <c r="D400" s="6"/>
      <c r="E400" s="7"/>
      <c r="F400" s="8"/>
    </row>
    <row r="401" spans="3:6" x14ac:dyDescent="0.2">
      <c r="C401" s="8"/>
      <c r="D401" s="6"/>
      <c r="E401" s="7"/>
      <c r="F401" s="8"/>
    </row>
    <row r="402" spans="3:6" x14ac:dyDescent="0.2">
      <c r="C402" s="8"/>
      <c r="D402" s="6"/>
      <c r="E402" s="7"/>
      <c r="F402" s="8"/>
    </row>
    <row r="403" spans="3:6" x14ac:dyDescent="0.2">
      <c r="C403" s="8"/>
      <c r="D403" s="6"/>
      <c r="E403" s="7"/>
      <c r="F403" s="8"/>
    </row>
    <row r="404" spans="3:6" x14ac:dyDescent="0.2">
      <c r="C404" s="8"/>
      <c r="D404" s="6"/>
      <c r="E404" s="7"/>
      <c r="F404" s="8"/>
    </row>
    <row r="405" spans="3:6" x14ac:dyDescent="0.2">
      <c r="C405" s="8"/>
      <c r="D405" s="6"/>
      <c r="E405" s="7"/>
      <c r="F405" s="8"/>
    </row>
    <row r="406" spans="3:6" x14ac:dyDescent="0.2">
      <c r="C406" s="8"/>
      <c r="D406" s="6"/>
      <c r="E406" s="7"/>
      <c r="F406" s="8"/>
    </row>
    <row r="407" spans="3:6" x14ac:dyDescent="0.2">
      <c r="C407" s="8"/>
      <c r="D407" s="6"/>
      <c r="E407" s="7"/>
      <c r="F407" s="8"/>
    </row>
    <row r="408" spans="3:6" x14ac:dyDescent="0.2">
      <c r="C408" s="8"/>
      <c r="D408" s="6"/>
      <c r="E408" s="7"/>
      <c r="F408" s="8"/>
    </row>
    <row r="409" spans="3:6" x14ac:dyDescent="0.2">
      <c r="C409" s="8"/>
      <c r="D409" s="6"/>
      <c r="E409" s="7"/>
      <c r="F409" s="8"/>
    </row>
    <row r="410" spans="3:6" x14ac:dyDescent="0.2">
      <c r="C410" s="8"/>
      <c r="D410" s="6"/>
      <c r="E410" s="7"/>
      <c r="F410" s="8"/>
    </row>
    <row r="411" spans="3:6" x14ac:dyDescent="0.2">
      <c r="C411" s="8"/>
      <c r="D411" s="6"/>
      <c r="E411" s="7"/>
      <c r="F411" s="8"/>
    </row>
    <row r="412" spans="3:6" x14ac:dyDescent="0.2">
      <c r="C412" s="8"/>
      <c r="D412" s="6"/>
      <c r="E412" s="7"/>
      <c r="F412" s="8"/>
    </row>
    <row r="413" spans="3:6" x14ac:dyDescent="0.2">
      <c r="C413" s="8"/>
      <c r="D413" s="6"/>
      <c r="E413" s="7"/>
      <c r="F413" s="8"/>
    </row>
    <row r="414" spans="3:6" x14ac:dyDescent="0.2">
      <c r="C414" s="8"/>
      <c r="D414" s="6"/>
      <c r="E414" s="7"/>
      <c r="F414" s="8"/>
    </row>
    <row r="415" spans="3:6" x14ac:dyDescent="0.2">
      <c r="C415" s="8"/>
      <c r="D415" s="6"/>
      <c r="E415" s="7"/>
      <c r="F415" s="8"/>
    </row>
    <row r="416" spans="3:6" x14ac:dyDescent="0.2">
      <c r="C416" s="8"/>
      <c r="D416" s="6"/>
      <c r="E416" s="7"/>
      <c r="F416" s="8"/>
    </row>
    <row r="417" spans="3:6" x14ac:dyDescent="0.2">
      <c r="C417" s="8"/>
      <c r="D417" s="6"/>
      <c r="E417" s="7"/>
      <c r="F417" s="8"/>
    </row>
    <row r="418" spans="3:6" x14ac:dyDescent="0.2">
      <c r="C418" s="8"/>
      <c r="D418" s="6"/>
      <c r="E418" s="7"/>
      <c r="F418" s="8"/>
    </row>
    <row r="419" spans="3:6" x14ac:dyDescent="0.2">
      <c r="C419" s="8"/>
      <c r="D419" s="6"/>
      <c r="E419" s="7"/>
      <c r="F419" s="8"/>
    </row>
    <row r="420" spans="3:6" x14ac:dyDescent="0.2">
      <c r="C420" s="8"/>
      <c r="D420" s="6"/>
      <c r="E420" s="7"/>
      <c r="F420" s="8"/>
    </row>
    <row r="421" spans="3:6" x14ac:dyDescent="0.2">
      <c r="C421" s="8"/>
      <c r="D421" s="6"/>
      <c r="E421" s="7"/>
      <c r="F421" s="8"/>
    </row>
    <row r="422" spans="3:6" x14ac:dyDescent="0.2">
      <c r="C422" s="8"/>
      <c r="D422" s="6"/>
      <c r="E422" s="7"/>
      <c r="F422" s="8"/>
    </row>
    <row r="423" spans="3:6" x14ac:dyDescent="0.2">
      <c r="C423" s="8"/>
      <c r="D423" s="6"/>
      <c r="E423" s="7"/>
      <c r="F423" s="8"/>
    </row>
    <row r="424" spans="3:6" x14ac:dyDescent="0.2">
      <c r="C424" s="8"/>
      <c r="D424" s="6"/>
      <c r="E424" s="7"/>
      <c r="F424" s="8"/>
    </row>
    <row r="425" spans="3:6" x14ac:dyDescent="0.2">
      <c r="C425" s="8"/>
      <c r="D425" s="6"/>
      <c r="E425" s="7"/>
      <c r="F425" s="8"/>
    </row>
    <row r="426" spans="3:6" x14ac:dyDescent="0.2">
      <c r="C426" s="8"/>
      <c r="D426" s="6"/>
      <c r="E426" s="7"/>
      <c r="F426" s="8"/>
    </row>
    <row r="427" spans="3:6" x14ac:dyDescent="0.2">
      <c r="C427" s="8"/>
      <c r="D427" s="6"/>
      <c r="E427" s="7"/>
      <c r="F427" s="8"/>
    </row>
    <row r="428" spans="3:6" x14ac:dyDescent="0.2">
      <c r="C428" s="8"/>
      <c r="D428" s="6"/>
      <c r="E428" s="7"/>
      <c r="F428" s="8"/>
    </row>
    <row r="429" spans="3:6" x14ac:dyDescent="0.2">
      <c r="C429" s="8"/>
      <c r="D429" s="6"/>
      <c r="E429" s="7"/>
      <c r="F429" s="8"/>
    </row>
    <row r="430" spans="3:6" x14ac:dyDescent="0.2">
      <c r="C430" s="8"/>
      <c r="D430" s="6"/>
      <c r="E430" s="7"/>
      <c r="F430" s="8"/>
    </row>
  </sheetData>
  <mergeCells count="10">
    <mergeCell ref="J3:J4"/>
    <mergeCell ref="C6:I6"/>
    <mergeCell ref="C40:I40"/>
    <mergeCell ref="B1:J1"/>
    <mergeCell ref="C25:I25"/>
    <mergeCell ref="C20:I20"/>
    <mergeCell ref="B3:C4"/>
    <mergeCell ref="D3:D4"/>
    <mergeCell ref="E3:F4"/>
    <mergeCell ref="G3:I3"/>
  </mergeCells>
  <conditionalFormatting sqref="H89">
    <cfRule type="cellIs" dxfId="639" priority="697" operator="equal">
      <formula>"No cumple"</formula>
    </cfRule>
    <cfRule type="cellIs" dxfId="638" priority="698" operator="greaterThan">
      <formula>$H$8</formula>
    </cfRule>
  </conditionalFormatting>
  <conditionalFormatting sqref="G89">
    <cfRule type="cellIs" dxfId="637" priority="696" operator="equal">
      <formula>"No cumple"</formula>
    </cfRule>
  </conditionalFormatting>
  <conditionalFormatting sqref="H89">
    <cfRule type="cellIs" dxfId="636" priority="694" operator="equal">
      <formula>"No cumple"</formula>
    </cfRule>
    <cfRule type="cellIs" dxfId="635" priority="695" operator="greaterThan">
      <formula>$H$8</formula>
    </cfRule>
  </conditionalFormatting>
  <conditionalFormatting sqref="G89">
    <cfRule type="cellIs" dxfId="634" priority="693" operator="equal">
      <formula>"No cumple"</formula>
    </cfRule>
  </conditionalFormatting>
  <conditionalFormatting sqref="H89">
    <cfRule type="cellIs" dxfId="633" priority="691" operator="equal">
      <formula>"No cumple"</formula>
    </cfRule>
    <cfRule type="cellIs" dxfId="632" priority="692" operator="greaterThan">
      <formula>$H$8</formula>
    </cfRule>
  </conditionalFormatting>
  <conditionalFormatting sqref="G89">
    <cfRule type="cellIs" dxfId="631" priority="690" operator="equal">
      <formula>"No cumple"</formula>
    </cfRule>
  </conditionalFormatting>
  <conditionalFormatting sqref="H89">
    <cfRule type="cellIs" dxfId="630" priority="688" operator="equal">
      <formula>"No cumple"</formula>
    </cfRule>
    <cfRule type="cellIs" dxfId="629" priority="689" operator="greaterThan">
      <formula>$H$8</formula>
    </cfRule>
  </conditionalFormatting>
  <conditionalFormatting sqref="G89">
    <cfRule type="cellIs" dxfId="628" priority="687" operator="equal">
      <formula>"No cumple"</formula>
    </cfRule>
  </conditionalFormatting>
  <conditionalFormatting sqref="H89">
    <cfRule type="cellIs" dxfId="627" priority="684" operator="equal">
      <formula>"si cumple"</formula>
    </cfRule>
    <cfRule type="cellIs" dxfId="626" priority="685" operator="equal">
      <formula>"No cumple"</formula>
    </cfRule>
    <cfRule type="cellIs" dxfId="625" priority="686" operator="greaterThan">
      <formula>$H$8</formula>
    </cfRule>
  </conditionalFormatting>
  <conditionalFormatting sqref="G89">
    <cfRule type="cellIs" dxfId="624" priority="683" operator="equal">
      <formula>"No cumple"</formula>
    </cfRule>
  </conditionalFormatting>
  <conditionalFormatting sqref="H89">
    <cfRule type="cellIs" dxfId="623" priority="681" operator="equal">
      <formula>"No cumple"</formula>
    </cfRule>
    <cfRule type="cellIs" dxfId="622" priority="682" operator="greaterThan">
      <formula>$H$8</formula>
    </cfRule>
  </conditionalFormatting>
  <conditionalFormatting sqref="G89">
    <cfRule type="cellIs" dxfId="621" priority="680" operator="equal">
      <formula>"No cumple"</formula>
    </cfRule>
  </conditionalFormatting>
  <conditionalFormatting sqref="H89">
    <cfRule type="cellIs" dxfId="620" priority="678" operator="equal">
      <formula>"No cumple"</formula>
    </cfRule>
    <cfRule type="cellIs" dxfId="619" priority="679" operator="greaterThan">
      <formula>$H$8</formula>
    </cfRule>
  </conditionalFormatting>
  <conditionalFormatting sqref="G89">
    <cfRule type="cellIs" dxfId="618" priority="677" operator="equal">
      <formula>"No cumple"</formula>
    </cfRule>
  </conditionalFormatting>
  <conditionalFormatting sqref="H89">
    <cfRule type="cellIs" dxfId="617" priority="675" operator="equal">
      <formula>"No cumple"</formula>
    </cfRule>
    <cfRule type="cellIs" dxfId="616" priority="676" operator="greaterThan">
      <formula>$H$8</formula>
    </cfRule>
  </conditionalFormatting>
  <conditionalFormatting sqref="G89">
    <cfRule type="cellIs" dxfId="615" priority="674" operator="equal">
      <formula>"No cumple"</formula>
    </cfRule>
  </conditionalFormatting>
  <conditionalFormatting sqref="H89">
    <cfRule type="cellIs" dxfId="614" priority="672" operator="equal">
      <formula>"No cumple"</formula>
    </cfRule>
    <cfRule type="cellIs" dxfId="613" priority="673" operator="greaterThan">
      <formula>$H$8</formula>
    </cfRule>
  </conditionalFormatting>
  <conditionalFormatting sqref="G89">
    <cfRule type="cellIs" dxfId="612" priority="671" operator="equal">
      <formula>"No cumple"</formula>
    </cfRule>
  </conditionalFormatting>
  <conditionalFormatting sqref="H89">
    <cfRule type="cellIs" dxfId="611" priority="668" operator="equal">
      <formula>"si cumple"</formula>
    </cfRule>
    <cfRule type="cellIs" dxfId="610" priority="669" operator="equal">
      <formula>"No cumple"</formula>
    </cfRule>
    <cfRule type="cellIs" dxfId="609" priority="670" operator="greaterThan">
      <formula>$H$8</formula>
    </cfRule>
  </conditionalFormatting>
  <conditionalFormatting sqref="G89">
    <cfRule type="cellIs" dxfId="608" priority="667" operator="equal">
      <formula>"No cumple"</formula>
    </cfRule>
  </conditionalFormatting>
  <conditionalFormatting sqref="H9">
    <cfRule type="cellIs" dxfId="607" priority="665" operator="equal">
      <formula>"No cumple"</formula>
    </cfRule>
    <cfRule type="cellIs" dxfId="606" priority="666" operator="greaterThan">
      <formula>$H$8</formula>
    </cfRule>
  </conditionalFormatting>
  <conditionalFormatting sqref="G9">
    <cfRule type="cellIs" dxfId="605" priority="664" operator="equal">
      <formula>"No cumple"</formula>
    </cfRule>
  </conditionalFormatting>
  <conditionalFormatting sqref="H9">
    <cfRule type="cellIs" dxfId="604" priority="662" operator="equal">
      <formula>"No cumple"</formula>
    </cfRule>
    <cfRule type="cellIs" dxfId="603" priority="663" operator="greaterThan">
      <formula>$H$8</formula>
    </cfRule>
  </conditionalFormatting>
  <conditionalFormatting sqref="G9">
    <cfRule type="cellIs" dxfId="602" priority="661" operator="equal">
      <formula>"No cumple"</formula>
    </cfRule>
  </conditionalFormatting>
  <conditionalFormatting sqref="H9">
    <cfRule type="cellIs" dxfId="601" priority="659" operator="equal">
      <formula>"No cumple"</formula>
    </cfRule>
    <cfRule type="cellIs" dxfId="600" priority="660" operator="greaterThan">
      <formula>$H$8</formula>
    </cfRule>
  </conditionalFormatting>
  <conditionalFormatting sqref="G9">
    <cfRule type="cellIs" dxfId="599" priority="658" operator="equal">
      <formula>"No cumple"</formula>
    </cfRule>
  </conditionalFormatting>
  <conditionalFormatting sqref="H9">
    <cfRule type="cellIs" dxfId="598" priority="656" operator="equal">
      <formula>"No cumple"</formula>
    </cfRule>
    <cfRule type="cellIs" dxfId="597" priority="657" operator="greaterThan">
      <formula>$H$8</formula>
    </cfRule>
  </conditionalFormatting>
  <conditionalFormatting sqref="G9">
    <cfRule type="cellIs" dxfId="596" priority="655" operator="equal">
      <formula>"No cumple"</formula>
    </cfRule>
  </conditionalFormatting>
  <conditionalFormatting sqref="H9">
    <cfRule type="cellIs" dxfId="595" priority="652" operator="equal">
      <formula>"si cumple"</formula>
    </cfRule>
    <cfRule type="cellIs" dxfId="594" priority="653" operator="equal">
      <formula>"No cumple"</formula>
    </cfRule>
    <cfRule type="cellIs" dxfId="593" priority="654" operator="greaterThan">
      <formula>$H$8</formula>
    </cfRule>
  </conditionalFormatting>
  <conditionalFormatting sqref="G9">
    <cfRule type="cellIs" dxfId="592" priority="651" operator="equal">
      <formula>"No cumple"</formula>
    </cfRule>
  </conditionalFormatting>
  <conditionalFormatting sqref="H9">
    <cfRule type="cellIs" dxfId="591" priority="649" operator="equal">
      <formula>"No cumple"</formula>
    </cfRule>
    <cfRule type="cellIs" dxfId="590" priority="650" operator="greaterThan">
      <formula>$H$8</formula>
    </cfRule>
  </conditionalFormatting>
  <conditionalFormatting sqref="G9">
    <cfRule type="cellIs" dxfId="589" priority="648" operator="equal">
      <formula>"No cumple"</formula>
    </cfRule>
  </conditionalFormatting>
  <conditionalFormatting sqref="H9">
    <cfRule type="cellIs" dxfId="588" priority="646" operator="equal">
      <formula>"No cumple"</formula>
    </cfRule>
    <cfRule type="cellIs" dxfId="587" priority="647" operator="greaterThan">
      <formula>$H$8</formula>
    </cfRule>
  </conditionalFormatting>
  <conditionalFormatting sqref="G9">
    <cfRule type="cellIs" dxfId="586" priority="645" operator="equal">
      <formula>"No cumple"</formula>
    </cfRule>
  </conditionalFormatting>
  <conditionalFormatting sqref="H9">
    <cfRule type="cellIs" dxfId="585" priority="643" operator="equal">
      <formula>"No cumple"</formula>
    </cfRule>
    <cfRule type="cellIs" dxfId="584" priority="644" operator="greaterThan">
      <formula>$H$8</formula>
    </cfRule>
  </conditionalFormatting>
  <conditionalFormatting sqref="G9">
    <cfRule type="cellIs" dxfId="583" priority="642" operator="equal">
      <formula>"No cumple"</formula>
    </cfRule>
  </conditionalFormatting>
  <conditionalFormatting sqref="H9">
    <cfRule type="cellIs" dxfId="582" priority="640" operator="equal">
      <formula>"No cumple"</formula>
    </cfRule>
    <cfRule type="cellIs" dxfId="581" priority="641" operator="greaterThan">
      <formula>$H$8</formula>
    </cfRule>
  </conditionalFormatting>
  <conditionalFormatting sqref="G9">
    <cfRule type="cellIs" dxfId="580" priority="639" operator="equal">
      <formula>"No cumple"</formula>
    </cfRule>
  </conditionalFormatting>
  <conditionalFormatting sqref="H9">
    <cfRule type="cellIs" dxfId="579" priority="636" operator="equal">
      <formula>"si cumple"</formula>
    </cfRule>
    <cfRule type="cellIs" dxfId="578" priority="637" operator="equal">
      <formula>"No cumple"</formula>
    </cfRule>
    <cfRule type="cellIs" dxfId="577" priority="638" operator="greaterThan">
      <formula>$H$8</formula>
    </cfRule>
  </conditionalFormatting>
  <conditionalFormatting sqref="G9">
    <cfRule type="cellIs" dxfId="576" priority="635" operator="equal">
      <formula>"No cumple"</formula>
    </cfRule>
  </conditionalFormatting>
  <conditionalFormatting sqref="H12">
    <cfRule type="cellIs" dxfId="575" priority="633" operator="equal">
      <formula>"No cumple"</formula>
    </cfRule>
    <cfRule type="cellIs" dxfId="574" priority="634" operator="greaterThan">
      <formula>$H$8</formula>
    </cfRule>
  </conditionalFormatting>
  <conditionalFormatting sqref="G12">
    <cfRule type="cellIs" dxfId="573" priority="632" operator="equal">
      <formula>"No cumple"</formula>
    </cfRule>
  </conditionalFormatting>
  <conditionalFormatting sqref="H12">
    <cfRule type="cellIs" dxfId="572" priority="630" operator="equal">
      <formula>"No cumple"</formula>
    </cfRule>
    <cfRule type="cellIs" dxfId="571" priority="631" operator="greaterThan">
      <formula>$H$8</formula>
    </cfRule>
  </conditionalFormatting>
  <conditionalFormatting sqref="G12">
    <cfRule type="cellIs" dxfId="570" priority="629" operator="equal">
      <formula>"No cumple"</formula>
    </cfRule>
  </conditionalFormatting>
  <conditionalFormatting sqref="H12">
    <cfRule type="cellIs" dxfId="569" priority="627" operator="equal">
      <formula>"No cumple"</formula>
    </cfRule>
    <cfRule type="cellIs" dxfId="568" priority="628" operator="greaterThan">
      <formula>$H$8</formula>
    </cfRule>
  </conditionalFormatting>
  <conditionalFormatting sqref="G12">
    <cfRule type="cellIs" dxfId="567" priority="626" operator="equal">
      <formula>"No cumple"</formula>
    </cfRule>
  </conditionalFormatting>
  <conditionalFormatting sqref="H12">
    <cfRule type="cellIs" dxfId="566" priority="624" operator="equal">
      <formula>"No cumple"</formula>
    </cfRule>
    <cfRule type="cellIs" dxfId="565" priority="625" operator="greaterThan">
      <formula>$H$8</formula>
    </cfRule>
  </conditionalFormatting>
  <conditionalFormatting sqref="G12">
    <cfRule type="cellIs" dxfId="564" priority="623" operator="equal">
      <formula>"No cumple"</formula>
    </cfRule>
  </conditionalFormatting>
  <conditionalFormatting sqref="H12">
    <cfRule type="cellIs" dxfId="563" priority="620" operator="equal">
      <formula>"si cumple"</formula>
    </cfRule>
    <cfRule type="cellIs" dxfId="562" priority="621" operator="equal">
      <formula>"No cumple"</formula>
    </cfRule>
    <cfRule type="cellIs" dxfId="561" priority="622" operator="greaterThan">
      <formula>$H$8</formula>
    </cfRule>
  </conditionalFormatting>
  <conditionalFormatting sqref="G12">
    <cfRule type="cellIs" dxfId="560" priority="619" operator="equal">
      <formula>"No cumple"</formula>
    </cfRule>
  </conditionalFormatting>
  <conditionalFormatting sqref="H12">
    <cfRule type="cellIs" dxfId="559" priority="617" operator="equal">
      <formula>"No cumple"</formula>
    </cfRule>
    <cfRule type="cellIs" dxfId="558" priority="618" operator="greaterThan">
      <formula>$H$8</formula>
    </cfRule>
  </conditionalFormatting>
  <conditionalFormatting sqref="G12">
    <cfRule type="cellIs" dxfId="557" priority="616" operator="equal">
      <formula>"No cumple"</formula>
    </cfRule>
  </conditionalFormatting>
  <conditionalFormatting sqref="H12">
    <cfRule type="cellIs" dxfId="556" priority="614" operator="equal">
      <formula>"No cumple"</formula>
    </cfRule>
    <cfRule type="cellIs" dxfId="555" priority="615" operator="greaterThan">
      <formula>$H$8</formula>
    </cfRule>
  </conditionalFormatting>
  <conditionalFormatting sqref="G12">
    <cfRule type="cellIs" dxfId="554" priority="613" operator="equal">
      <formula>"No cumple"</formula>
    </cfRule>
  </conditionalFormatting>
  <conditionalFormatting sqref="H12">
    <cfRule type="cellIs" dxfId="553" priority="611" operator="equal">
      <formula>"No cumple"</formula>
    </cfRule>
    <cfRule type="cellIs" dxfId="552" priority="612" operator="greaterThan">
      <formula>$H$8</formula>
    </cfRule>
  </conditionalFormatting>
  <conditionalFormatting sqref="G12">
    <cfRule type="cellIs" dxfId="551" priority="610" operator="equal">
      <formula>"No cumple"</formula>
    </cfRule>
  </conditionalFormatting>
  <conditionalFormatting sqref="H12">
    <cfRule type="cellIs" dxfId="550" priority="608" operator="equal">
      <formula>"No cumple"</formula>
    </cfRule>
    <cfRule type="cellIs" dxfId="549" priority="609" operator="greaterThan">
      <formula>$H$8</formula>
    </cfRule>
  </conditionalFormatting>
  <conditionalFormatting sqref="G12">
    <cfRule type="cellIs" dxfId="548" priority="607" operator="equal">
      <formula>"No cumple"</formula>
    </cfRule>
  </conditionalFormatting>
  <conditionalFormatting sqref="H12">
    <cfRule type="cellIs" dxfId="547" priority="604" operator="equal">
      <formula>"si cumple"</formula>
    </cfRule>
    <cfRule type="cellIs" dxfId="546" priority="605" operator="equal">
      <formula>"No cumple"</formula>
    </cfRule>
    <cfRule type="cellIs" dxfId="545" priority="606" operator="greaterThan">
      <formula>$H$8</formula>
    </cfRule>
  </conditionalFormatting>
  <conditionalFormatting sqref="G12">
    <cfRule type="cellIs" dxfId="544" priority="603" operator="equal">
      <formula>"No cumple"</formula>
    </cfRule>
  </conditionalFormatting>
  <conditionalFormatting sqref="H19">
    <cfRule type="cellIs" dxfId="543" priority="601" operator="equal">
      <formula>"No cumple"</formula>
    </cfRule>
    <cfRule type="cellIs" dxfId="542" priority="602" operator="greaterThan">
      <formula>$H$8</formula>
    </cfRule>
  </conditionalFormatting>
  <conditionalFormatting sqref="G19">
    <cfRule type="cellIs" dxfId="541" priority="600" operator="equal">
      <formula>"No cumple"</formula>
    </cfRule>
  </conditionalFormatting>
  <conditionalFormatting sqref="H19">
    <cfRule type="cellIs" dxfId="540" priority="598" operator="equal">
      <formula>"No cumple"</formula>
    </cfRule>
    <cfRule type="cellIs" dxfId="539" priority="599" operator="greaterThan">
      <formula>$H$8</formula>
    </cfRule>
  </conditionalFormatting>
  <conditionalFormatting sqref="G19">
    <cfRule type="cellIs" dxfId="538" priority="597" operator="equal">
      <formula>"No cumple"</formula>
    </cfRule>
  </conditionalFormatting>
  <conditionalFormatting sqref="H19">
    <cfRule type="cellIs" dxfId="537" priority="595" operator="equal">
      <formula>"No cumple"</formula>
    </cfRule>
    <cfRule type="cellIs" dxfId="536" priority="596" operator="greaterThan">
      <formula>$H$8</formula>
    </cfRule>
  </conditionalFormatting>
  <conditionalFormatting sqref="G19">
    <cfRule type="cellIs" dxfId="535" priority="594" operator="equal">
      <formula>"No cumple"</formula>
    </cfRule>
  </conditionalFormatting>
  <conditionalFormatting sqref="H19">
    <cfRule type="cellIs" dxfId="534" priority="592" operator="equal">
      <formula>"No cumple"</formula>
    </cfRule>
    <cfRule type="cellIs" dxfId="533" priority="593" operator="greaterThan">
      <formula>$H$8</formula>
    </cfRule>
  </conditionalFormatting>
  <conditionalFormatting sqref="G19">
    <cfRule type="cellIs" dxfId="532" priority="591" operator="equal">
      <formula>"No cumple"</formula>
    </cfRule>
  </conditionalFormatting>
  <conditionalFormatting sqref="H19">
    <cfRule type="cellIs" dxfId="531" priority="588" operator="equal">
      <formula>"si cumple"</formula>
    </cfRule>
    <cfRule type="cellIs" dxfId="530" priority="589" operator="equal">
      <formula>"No cumple"</formula>
    </cfRule>
    <cfRule type="cellIs" dxfId="529" priority="590" operator="greaterThan">
      <formula>$H$8</formula>
    </cfRule>
  </conditionalFormatting>
  <conditionalFormatting sqref="G19">
    <cfRule type="cellIs" dxfId="528" priority="587" operator="equal">
      <formula>"No cumple"</formula>
    </cfRule>
  </conditionalFormatting>
  <conditionalFormatting sqref="H19">
    <cfRule type="cellIs" dxfId="527" priority="585" operator="equal">
      <formula>"No cumple"</formula>
    </cfRule>
    <cfRule type="cellIs" dxfId="526" priority="586" operator="greaterThan">
      <formula>$H$8</formula>
    </cfRule>
  </conditionalFormatting>
  <conditionalFormatting sqref="G19">
    <cfRule type="cellIs" dxfId="525" priority="584" operator="equal">
      <formula>"No cumple"</formula>
    </cfRule>
  </conditionalFormatting>
  <conditionalFormatting sqref="H19">
    <cfRule type="cellIs" dxfId="524" priority="582" operator="equal">
      <formula>"No cumple"</formula>
    </cfRule>
    <cfRule type="cellIs" dxfId="523" priority="583" operator="greaterThan">
      <formula>$H$8</formula>
    </cfRule>
  </conditionalFormatting>
  <conditionalFormatting sqref="G19">
    <cfRule type="cellIs" dxfId="522" priority="581" operator="equal">
      <formula>"No cumple"</formula>
    </cfRule>
  </conditionalFormatting>
  <conditionalFormatting sqref="H19">
    <cfRule type="cellIs" dxfId="521" priority="579" operator="equal">
      <formula>"No cumple"</formula>
    </cfRule>
    <cfRule type="cellIs" dxfId="520" priority="580" operator="greaterThan">
      <formula>$H$8</formula>
    </cfRule>
  </conditionalFormatting>
  <conditionalFormatting sqref="G19">
    <cfRule type="cellIs" dxfId="519" priority="578" operator="equal">
      <formula>"No cumple"</formula>
    </cfRule>
  </conditionalFormatting>
  <conditionalFormatting sqref="H19">
    <cfRule type="cellIs" dxfId="518" priority="576" operator="equal">
      <formula>"No cumple"</formula>
    </cfRule>
    <cfRule type="cellIs" dxfId="517" priority="577" operator="greaterThan">
      <formula>$H$8</formula>
    </cfRule>
  </conditionalFormatting>
  <conditionalFormatting sqref="G19">
    <cfRule type="cellIs" dxfId="516" priority="575" operator="equal">
      <formula>"No cumple"</formula>
    </cfRule>
  </conditionalFormatting>
  <conditionalFormatting sqref="H19">
    <cfRule type="cellIs" dxfId="515" priority="572" operator="equal">
      <formula>"si cumple"</formula>
    </cfRule>
    <cfRule type="cellIs" dxfId="514" priority="573" operator="equal">
      <formula>"No cumple"</formula>
    </cfRule>
    <cfRule type="cellIs" dxfId="513" priority="574" operator="greaterThan">
      <formula>$H$8</formula>
    </cfRule>
  </conditionalFormatting>
  <conditionalFormatting sqref="G19">
    <cfRule type="cellIs" dxfId="512" priority="571" operator="equal">
      <formula>"No cumple"</formula>
    </cfRule>
  </conditionalFormatting>
  <conditionalFormatting sqref="H23">
    <cfRule type="cellIs" dxfId="511" priority="569" operator="equal">
      <formula>"No cumple"</formula>
    </cfRule>
    <cfRule type="cellIs" dxfId="510" priority="570" operator="greaterThan">
      <formula>$H$8</formula>
    </cfRule>
  </conditionalFormatting>
  <conditionalFormatting sqref="G23">
    <cfRule type="cellIs" dxfId="509" priority="568" operator="equal">
      <formula>"No cumple"</formula>
    </cfRule>
  </conditionalFormatting>
  <conditionalFormatting sqref="H23">
    <cfRule type="cellIs" dxfId="508" priority="566" operator="equal">
      <formula>"No cumple"</formula>
    </cfRule>
    <cfRule type="cellIs" dxfId="507" priority="567" operator="greaterThan">
      <formula>$H$8</formula>
    </cfRule>
  </conditionalFormatting>
  <conditionalFormatting sqref="G23">
    <cfRule type="cellIs" dxfId="506" priority="565" operator="equal">
      <formula>"No cumple"</formula>
    </cfRule>
  </conditionalFormatting>
  <conditionalFormatting sqref="H23">
    <cfRule type="cellIs" dxfId="505" priority="563" operator="equal">
      <formula>"No cumple"</formula>
    </cfRule>
    <cfRule type="cellIs" dxfId="504" priority="564" operator="greaterThan">
      <formula>$H$8</formula>
    </cfRule>
  </conditionalFormatting>
  <conditionalFormatting sqref="G23">
    <cfRule type="cellIs" dxfId="503" priority="562" operator="equal">
      <formula>"No cumple"</formula>
    </cfRule>
  </conditionalFormatting>
  <conditionalFormatting sqref="H23">
    <cfRule type="cellIs" dxfId="502" priority="560" operator="equal">
      <formula>"No cumple"</formula>
    </cfRule>
    <cfRule type="cellIs" dxfId="501" priority="561" operator="greaterThan">
      <formula>$H$8</formula>
    </cfRule>
  </conditionalFormatting>
  <conditionalFormatting sqref="G23">
    <cfRule type="cellIs" dxfId="500" priority="559" operator="equal">
      <formula>"No cumple"</formula>
    </cfRule>
  </conditionalFormatting>
  <conditionalFormatting sqref="H23">
    <cfRule type="cellIs" dxfId="499" priority="556" operator="equal">
      <formula>"si cumple"</formula>
    </cfRule>
    <cfRule type="cellIs" dxfId="498" priority="557" operator="equal">
      <formula>"No cumple"</formula>
    </cfRule>
    <cfRule type="cellIs" dxfId="497" priority="558" operator="greaterThan">
      <formula>$H$8</formula>
    </cfRule>
  </conditionalFormatting>
  <conditionalFormatting sqref="G23">
    <cfRule type="cellIs" dxfId="496" priority="555" operator="equal">
      <formula>"No cumple"</formula>
    </cfRule>
  </conditionalFormatting>
  <conditionalFormatting sqref="H23">
    <cfRule type="cellIs" dxfId="495" priority="553" operator="equal">
      <formula>"No cumple"</formula>
    </cfRule>
    <cfRule type="cellIs" dxfId="494" priority="554" operator="greaterThan">
      <formula>$H$8</formula>
    </cfRule>
  </conditionalFormatting>
  <conditionalFormatting sqref="G23">
    <cfRule type="cellIs" dxfId="493" priority="552" operator="equal">
      <formula>"No cumple"</formula>
    </cfRule>
  </conditionalFormatting>
  <conditionalFormatting sqref="H23">
    <cfRule type="cellIs" dxfId="492" priority="550" operator="equal">
      <formula>"No cumple"</formula>
    </cfRule>
    <cfRule type="cellIs" dxfId="491" priority="551" operator="greaterThan">
      <formula>$H$8</formula>
    </cfRule>
  </conditionalFormatting>
  <conditionalFormatting sqref="G23">
    <cfRule type="cellIs" dxfId="490" priority="549" operator="equal">
      <formula>"No cumple"</formula>
    </cfRule>
  </conditionalFormatting>
  <conditionalFormatting sqref="H23">
    <cfRule type="cellIs" dxfId="489" priority="547" operator="equal">
      <formula>"No cumple"</formula>
    </cfRule>
    <cfRule type="cellIs" dxfId="488" priority="548" operator="greaterThan">
      <formula>$H$8</formula>
    </cfRule>
  </conditionalFormatting>
  <conditionalFormatting sqref="G23">
    <cfRule type="cellIs" dxfId="487" priority="546" operator="equal">
      <formula>"No cumple"</formula>
    </cfRule>
  </conditionalFormatting>
  <conditionalFormatting sqref="H23">
    <cfRule type="cellIs" dxfId="486" priority="544" operator="equal">
      <formula>"No cumple"</formula>
    </cfRule>
    <cfRule type="cellIs" dxfId="485" priority="545" operator="greaterThan">
      <formula>$H$8</formula>
    </cfRule>
  </conditionalFormatting>
  <conditionalFormatting sqref="G23">
    <cfRule type="cellIs" dxfId="484" priority="543" operator="equal">
      <formula>"No cumple"</formula>
    </cfRule>
  </conditionalFormatting>
  <conditionalFormatting sqref="H23">
    <cfRule type="cellIs" dxfId="483" priority="540" operator="equal">
      <formula>"si cumple"</formula>
    </cfRule>
    <cfRule type="cellIs" dxfId="482" priority="541" operator="equal">
      <formula>"No cumple"</formula>
    </cfRule>
    <cfRule type="cellIs" dxfId="481" priority="542" operator="greaterThan">
      <formula>$H$8</formula>
    </cfRule>
  </conditionalFormatting>
  <conditionalFormatting sqref="G23">
    <cfRule type="cellIs" dxfId="480" priority="539" operator="equal">
      <formula>"No cumple"</formula>
    </cfRule>
  </conditionalFormatting>
  <conditionalFormatting sqref="H28">
    <cfRule type="cellIs" dxfId="479" priority="537" operator="equal">
      <formula>"No cumple"</formula>
    </cfRule>
    <cfRule type="cellIs" dxfId="478" priority="538" operator="greaterThan">
      <formula>$H$8</formula>
    </cfRule>
  </conditionalFormatting>
  <conditionalFormatting sqref="G28">
    <cfRule type="cellIs" dxfId="477" priority="536" operator="equal">
      <formula>"No cumple"</formula>
    </cfRule>
  </conditionalFormatting>
  <conditionalFormatting sqref="H28">
    <cfRule type="cellIs" dxfId="476" priority="534" operator="equal">
      <formula>"No cumple"</formula>
    </cfRule>
    <cfRule type="cellIs" dxfId="475" priority="535" operator="greaterThan">
      <formula>$H$8</formula>
    </cfRule>
  </conditionalFormatting>
  <conditionalFormatting sqref="G28">
    <cfRule type="cellIs" dxfId="474" priority="533" operator="equal">
      <formula>"No cumple"</formula>
    </cfRule>
  </conditionalFormatting>
  <conditionalFormatting sqref="H28">
    <cfRule type="cellIs" dxfId="473" priority="531" operator="equal">
      <formula>"No cumple"</formula>
    </cfRule>
    <cfRule type="cellIs" dxfId="472" priority="532" operator="greaterThan">
      <formula>$H$8</formula>
    </cfRule>
  </conditionalFormatting>
  <conditionalFormatting sqref="G28">
    <cfRule type="cellIs" dxfId="471" priority="530" operator="equal">
      <formula>"No cumple"</formula>
    </cfRule>
  </conditionalFormatting>
  <conditionalFormatting sqref="H28">
    <cfRule type="cellIs" dxfId="470" priority="528" operator="equal">
      <formula>"No cumple"</formula>
    </cfRule>
    <cfRule type="cellIs" dxfId="469" priority="529" operator="greaterThan">
      <formula>$H$8</formula>
    </cfRule>
  </conditionalFormatting>
  <conditionalFormatting sqref="G28">
    <cfRule type="cellIs" dxfId="468" priority="527" operator="equal">
      <formula>"No cumple"</formula>
    </cfRule>
  </conditionalFormatting>
  <conditionalFormatting sqref="H28">
    <cfRule type="cellIs" dxfId="467" priority="524" operator="equal">
      <formula>"si cumple"</formula>
    </cfRule>
    <cfRule type="cellIs" dxfId="466" priority="525" operator="equal">
      <formula>"No cumple"</formula>
    </cfRule>
    <cfRule type="cellIs" dxfId="465" priority="526" operator="greaterThan">
      <formula>$H$8</formula>
    </cfRule>
  </conditionalFormatting>
  <conditionalFormatting sqref="G28">
    <cfRule type="cellIs" dxfId="464" priority="523" operator="equal">
      <formula>"No cumple"</formula>
    </cfRule>
  </conditionalFormatting>
  <conditionalFormatting sqref="H28">
    <cfRule type="cellIs" dxfId="463" priority="521" operator="equal">
      <formula>"No cumple"</formula>
    </cfRule>
    <cfRule type="cellIs" dxfId="462" priority="522" operator="greaterThan">
      <formula>$H$8</formula>
    </cfRule>
  </conditionalFormatting>
  <conditionalFormatting sqref="G28">
    <cfRule type="cellIs" dxfId="461" priority="520" operator="equal">
      <formula>"No cumple"</formula>
    </cfRule>
  </conditionalFormatting>
  <conditionalFormatting sqref="H28">
    <cfRule type="cellIs" dxfId="460" priority="518" operator="equal">
      <formula>"No cumple"</formula>
    </cfRule>
    <cfRule type="cellIs" dxfId="459" priority="519" operator="greaterThan">
      <formula>$H$8</formula>
    </cfRule>
  </conditionalFormatting>
  <conditionalFormatting sqref="G28">
    <cfRule type="cellIs" dxfId="458" priority="517" operator="equal">
      <formula>"No cumple"</formula>
    </cfRule>
  </conditionalFormatting>
  <conditionalFormatting sqref="H28">
    <cfRule type="cellIs" dxfId="457" priority="515" operator="equal">
      <formula>"No cumple"</formula>
    </cfRule>
    <cfRule type="cellIs" dxfId="456" priority="516" operator="greaterThan">
      <formula>$H$8</formula>
    </cfRule>
  </conditionalFormatting>
  <conditionalFormatting sqref="G28">
    <cfRule type="cellIs" dxfId="455" priority="514" operator="equal">
      <formula>"No cumple"</formula>
    </cfRule>
  </conditionalFormatting>
  <conditionalFormatting sqref="H28">
    <cfRule type="cellIs" dxfId="454" priority="512" operator="equal">
      <formula>"No cumple"</formula>
    </cfRule>
    <cfRule type="cellIs" dxfId="453" priority="513" operator="greaterThan">
      <formula>$H$8</formula>
    </cfRule>
  </conditionalFormatting>
  <conditionalFormatting sqref="G28">
    <cfRule type="cellIs" dxfId="452" priority="511" operator="equal">
      <formula>"No cumple"</formula>
    </cfRule>
  </conditionalFormatting>
  <conditionalFormatting sqref="H28">
    <cfRule type="cellIs" dxfId="451" priority="508" operator="equal">
      <formula>"si cumple"</formula>
    </cfRule>
    <cfRule type="cellIs" dxfId="450" priority="509" operator="equal">
      <formula>"No cumple"</formula>
    </cfRule>
    <cfRule type="cellIs" dxfId="449" priority="510" operator="greaterThan">
      <formula>$H$8</formula>
    </cfRule>
  </conditionalFormatting>
  <conditionalFormatting sqref="G28">
    <cfRule type="cellIs" dxfId="448" priority="507" operator="equal">
      <formula>"No cumple"</formula>
    </cfRule>
  </conditionalFormatting>
  <conditionalFormatting sqref="H31">
    <cfRule type="cellIs" dxfId="447" priority="505" operator="equal">
      <formula>"No cumple"</formula>
    </cfRule>
    <cfRule type="cellIs" dxfId="446" priority="506" operator="greaterThan">
      <formula>$H$8</formula>
    </cfRule>
  </conditionalFormatting>
  <conditionalFormatting sqref="G31">
    <cfRule type="cellIs" dxfId="445" priority="504" operator="equal">
      <formula>"No cumple"</formula>
    </cfRule>
  </conditionalFormatting>
  <conditionalFormatting sqref="H31">
    <cfRule type="cellIs" dxfId="444" priority="502" operator="equal">
      <formula>"No cumple"</formula>
    </cfRule>
    <cfRule type="cellIs" dxfId="443" priority="503" operator="greaterThan">
      <formula>$H$8</formula>
    </cfRule>
  </conditionalFormatting>
  <conditionalFormatting sqref="G31">
    <cfRule type="cellIs" dxfId="442" priority="501" operator="equal">
      <formula>"No cumple"</formula>
    </cfRule>
  </conditionalFormatting>
  <conditionalFormatting sqref="H31">
    <cfRule type="cellIs" dxfId="441" priority="499" operator="equal">
      <formula>"No cumple"</formula>
    </cfRule>
    <cfRule type="cellIs" dxfId="440" priority="500" operator="greaterThan">
      <formula>$H$8</formula>
    </cfRule>
  </conditionalFormatting>
  <conditionalFormatting sqref="G31">
    <cfRule type="cellIs" dxfId="439" priority="498" operator="equal">
      <formula>"No cumple"</formula>
    </cfRule>
  </conditionalFormatting>
  <conditionalFormatting sqref="H31">
    <cfRule type="cellIs" dxfId="438" priority="496" operator="equal">
      <formula>"No cumple"</formula>
    </cfRule>
    <cfRule type="cellIs" dxfId="437" priority="497" operator="greaterThan">
      <formula>$H$8</formula>
    </cfRule>
  </conditionalFormatting>
  <conditionalFormatting sqref="G31">
    <cfRule type="cellIs" dxfId="436" priority="495" operator="equal">
      <formula>"No cumple"</formula>
    </cfRule>
  </conditionalFormatting>
  <conditionalFormatting sqref="H31">
    <cfRule type="cellIs" dxfId="435" priority="492" operator="equal">
      <formula>"si cumple"</formula>
    </cfRule>
    <cfRule type="cellIs" dxfId="434" priority="493" operator="equal">
      <formula>"No cumple"</formula>
    </cfRule>
    <cfRule type="cellIs" dxfId="433" priority="494" operator="greaterThan">
      <formula>$H$8</formula>
    </cfRule>
  </conditionalFormatting>
  <conditionalFormatting sqref="G31">
    <cfRule type="cellIs" dxfId="432" priority="491" operator="equal">
      <formula>"No cumple"</formula>
    </cfRule>
  </conditionalFormatting>
  <conditionalFormatting sqref="H31">
    <cfRule type="cellIs" dxfId="431" priority="489" operator="equal">
      <formula>"No cumple"</formula>
    </cfRule>
    <cfRule type="cellIs" dxfId="430" priority="490" operator="greaterThan">
      <formula>$H$8</formula>
    </cfRule>
  </conditionalFormatting>
  <conditionalFormatting sqref="G31">
    <cfRule type="cellIs" dxfId="429" priority="488" operator="equal">
      <formula>"No cumple"</formula>
    </cfRule>
  </conditionalFormatting>
  <conditionalFormatting sqref="H31">
    <cfRule type="cellIs" dxfId="428" priority="486" operator="equal">
      <formula>"No cumple"</formula>
    </cfRule>
    <cfRule type="cellIs" dxfId="427" priority="487" operator="greaterThan">
      <formula>$H$8</formula>
    </cfRule>
  </conditionalFormatting>
  <conditionalFormatting sqref="G31">
    <cfRule type="cellIs" dxfId="426" priority="485" operator="equal">
      <formula>"No cumple"</formula>
    </cfRule>
  </conditionalFormatting>
  <conditionalFormatting sqref="H31">
    <cfRule type="cellIs" dxfId="425" priority="483" operator="equal">
      <formula>"No cumple"</formula>
    </cfRule>
    <cfRule type="cellIs" dxfId="424" priority="484" operator="greaterThan">
      <formula>$H$8</formula>
    </cfRule>
  </conditionalFormatting>
  <conditionalFormatting sqref="G31">
    <cfRule type="cellIs" dxfId="423" priority="482" operator="equal">
      <formula>"No cumple"</formula>
    </cfRule>
  </conditionalFormatting>
  <conditionalFormatting sqref="H31">
    <cfRule type="cellIs" dxfId="422" priority="480" operator="equal">
      <formula>"No cumple"</formula>
    </cfRule>
    <cfRule type="cellIs" dxfId="421" priority="481" operator="greaterThan">
      <formula>$H$8</formula>
    </cfRule>
  </conditionalFormatting>
  <conditionalFormatting sqref="G31">
    <cfRule type="cellIs" dxfId="420" priority="479" operator="equal">
      <formula>"No cumple"</formula>
    </cfRule>
  </conditionalFormatting>
  <conditionalFormatting sqref="H31">
    <cfRule type="cellIs" dxfId="419" priority="476" operator="equal">
      <formula>"si cumple"</formula>
    </cfRule>
    <cfRule type="cellIs" dxfId="418" priority="477" operator="equal">
      <formula>"No cumple"</formula>
    </cfRule>
    <cfRule type="cellIs" dxfId="417" priority="478" operator="greaterThan">
      <formula>$H$8</formula>
    </cfRule>
  </conditionalFormatting>
  <conditionalFormatting sqref="G31">
    <cfRule type="cellIs" dxfId="416" priority="475" operator="equal">
      <formula>"No cumple"</formula>
    </cfRule>
  </conditionalFormatting>
  <conditionalFormatting sqref="H39">
    <cfRule type="cellIs" dxfId="415" priority="473" operator="equal">
      <formula>"No cumple"</formula>
    </cfRule>
    <cfRule type="cellIs" dxfId="414" priority="474" operator="greaterThan">
      <formula>$H$8</formula>
    </cfRule>
  </conditionalFormatting>
  <conditionalFormatting sqref="G39">
    <cfRule type="cellIs" dxfId="413" priority="472" operator="equal">
      <formula>"No cumple"</formula>
    </cfRule>
  </conditionalFormatting>
  <conditionalFormatting sqref="H39">
    <cfRule type="cellIs" dxfId="412" priority="470" operator="equal">
      <formula>"No cumple"</formula>
    </cfRule>
    <cfRule type="cellIs" dxfId="411" priority="471" operator="greaterThan">
      <formula>$H$8</formula>
    </cfRule>
  </conditionalFormatting>
  <conditionalFormatting sqref="G39">
    <cfRule type="cellIs" dxfId="410" priority="469" operator="equal">
      <formula>"No cumple"</formula>
    </cfRule>
  </conditionalFormatting>
  <conditionalFormatting sqref="H39">
    <cfRule type="cellIs" dxfId="409" priority="467" operator="equal">
      <formula>"No cumple"</formula>
    </cfRule>
    <cfRule type="cellIs" dxfId="408" priority="468" operator="greaterThan">
      <formula>$H$8</formula>
    </cfRule>
  </conditionalFormatting>
  <conditionalFormatting sqref="G39">
    <cfRule type="cellIs" dxfId="407" priority="466" operator="equal">
      <formula>"No cumple"</formula>
    </cfRule>
  </conditionalFormatting>
  <conditionalFormatting sqref="H39">
    <cfRule type="cellIs" dxfId="406" priority="464" operator="equal">
      <formula>"No cumple"</formula>
    </cfRule>
    <cfRule type="cellIs" dxfId="405" priority="465" operator="greaterThan">
      <formula>$H$8</formula>
    </cfRule>
  </conditionalFormatting>
  <conditionalFormatting sqref="G39">
    <cfRule type="cellIs" dxfId="404" priority="463" operator="equal">
      <formula>"No cumple"</formula>
    </cfRule>
  </conditionalFormatting>
  <conditionalFormatting sqref="H39">
    <cfRule type="cellIs" dxfId="403" priority="460" operator="equal">
      <formula>"si cumple"</formula>
    </cfRule>
    <cfRule type="cellIs" dxfId="402" priority="461" operator="equal">
      <formula>"No cumple"</formula>
    </cfRule>
    <cfRule type="cellIs" dxfId="401" priority="462" operator="greaterThan">
      <formula>$H$8</formula>
    </cfRule>
  </conditionalFormatting>
  <conditionalFormatting sqref="G39">
    <cfRule type="cellIs" dxfId="400" priority="459" operator="equal">
      <formula>"No cumple"</formula>
    </cfRule>
  </conditionalFormatting>
  <conditionalFormatting sqref="H39">
    <cfRule type="cellIs" dxfId="399" priority="457" operator="equal">
      <formula>"No cumple"</formula>
    </cfRule>
    <cfRule type="cellIs" dxfId="398" priority="458" operator="greaterThan">
      <formula>$H$8</formula>
    </cfRule>
  </conditionalFormatting>
  <conditionalFormatting sqref="G39">
    <cfRule type="cellIs" dxfId="397" priority="456" operator="equal">
      <formula>"No cumple"</formula>
    </cfRule>
  </conditionalFormatting>
  <conditionalFormatting sqref="H39">
    <cfRule type="cellIs" dxfId="396" priority="454" operator="equal">
      <formula>"No cumple"</formula>
    </cfRule>
    <cfRule type="cellIs" dxfId="395" priority="455" operator="greaterThan">
      <formula>$H$8</formula>
    </cfRule>
  </conditionalFormatting>
  <conditionalFormatting sqref="G39">
    <cfRule type="cellIs" dxfId="394" priority="453" operator="equal">
      <formula>"No cumple"</formula>
    </cfRule>
  </conditionalFormatting>
  <conditionalFormatting sqref="H39">
    <cfRule type="cellIs" dxfId="393" priority="451" operator="equal">
      <formula>"No cumple"</formula>
    </cfRule>
    <cfRule type="cellIs" dxfId="392" priority="452" operator="greaterThan">
      <formula>$H$8</formula>
    </cfRule>
  </conditionalFormatting>
  <conditionalFormatting sqref="G39">
    <cfRule type="cellIs" dxfId="391" priority="450" operator="equal">
      <formula>"No cumple"</formula>
    </cfRule>
  </conditionalFormatting>
  <conditionalFormatting sqref="H39">
    <cfRule type="cellIs" dxfId="390" priority="448" operator="equal">
      <formula>"No cumple"</formula>
    </cfRule>
    <cfRule type="cellIs" dxfId="389" priority="449" operator="greaterThan">
      <formula>$H$8</formula>
    </cfRule>
  </conditionalFormatting>
  <conditionalFormatting sqref="G39">
    <cfRule type="cellIs" dxfId="388" priority="447" operator="equal">
      <formula>"No cumple"</formula>
    </cfRule>
  </conditionalFormatting>
  <conditionalFormatting sqref="H39">
    <cfRule type="cellIs" dxfId="387" priority="444" operator="equal">
      <formula>"si cumple"</formula>
    </cfRule>
    <cfRule type="cellIs" dxfId="386" priority="445" operator="equal">
      <formula>"No cumple"</formula>
    </cfRule>
    <cfRule type="cellIs" dxfId="385" priority="446" operator="greaterThan">
      <formula>$H$8</formula>
    </cfRule>
  </conditionalFormatting>
  <conditionalFormatting sqref="G39">
    <cfRule type="cellIs" dxfId="384" priority="443" operator="equal">
      <formula>"No cumple"</formula>
    </cfRule>
  </conditionalFormatting>
  <conditionalFormatting sqref="H43">
    <cfRule type="cellIs" dxfId="383" priority="441" operator="equal">
      <formula>"No cumple"</formula>
    </cfRule>
    <cfRule type="cellIs" dxfId="382" priority="442" operator="greaterThan">
      <formula>$H$8</formula>
    </cfRule>
  </conditionalFormatting>
  <conditionalFormatting sqref="G43">
    <cfRule type="cellIs" dxfId="381" priority="440" operator="equal">
      <formula>"No cumple"</formula>
    </cfRule>
  </conditionalFormatting>
  <conditionalFormatting sqref="H43">
    <cfRule type="cellIs" dxfId="380" priority="438" operator="equal">
      <formula>"No cumple"</formula>
    </cfRule>
    <cfRule type="cellIs" dxfId="379" priority="439" operator="greaterThan">
      <formula>$H$8</formula>
    </cfRule>
  </conditionalFormatting>
  <conditionalFormatting sqref="G43">
    <cfRule type="cellIs" dxfId="378" priority="437" operator="equal">
      <formula>"No cumple"</formula>
    </cfRule>
  </conditionalFormatting>
  <conditionalFormatting sqref="H43">
    <cfRule type="cellIs" dxfId="377" priority="435" operator="equal">
      <formula>"No cumple"</formula>
    </cfRule>
    <cfRule type="cellIs" dxfId="376" priority="436" operator="greaterThan">
      <formula>$H$8</formula>
    </cfRule>
  </conditionalFormatting>
  <conditionalFormatting sqref="G43">
    <cfRule type="cellIs" dxfId="375" priority="434" operator="equal">
      <formula>"No cumple"</formula>
    </cfRule>
  </conditionalFormatting>
  <conditionalFormatting sqref="H43">
    <cfRule type="cellIs" dxfId="374" priority="432" operator="equal">
      <formula>"No cumple"</formula>
    </cfRule>
    <cfRule type="cellIs" dxfId="373" priority="433" operator="greaterThan">
      <formula>$H$8</formula>
    </cfRule>
  </conditionalFormatting>
  <conditionalFormatting sqref="G43">
    <cfRule type="cellIs" dxfId="372" priority="431" operator="equal">
      <formula>"No cumple"</formula>
    </cfRule>
  </conditionalFormatting>
  <conditionalFormatting sqref="H43">
    <cfRule type="cellIs" dxfId="371" priority="428" operator="equal">
      <formula>"si cumple"</formula>
    </cfRule>
    <cfRule type="cellIs" dxfId="370" priority="429" operator="equal">
      <formula>"No cumple"</formula>
    </cfRule>
    <cfRule type="cellIs" dxfId="369" priority="430" operator="greaterThan">
      <formula>$H$8</formula>
    </cfRule>
  </conditionalFormatting>
  <conditionalFormatting sqref="G43">
    <cfRule type="cellIs" dxfId="368" priority="427" operator="equal">
      <formula>"No cumple"</formula>
    </cfRule>
  </conditionalFormatting>
  <conditionalFormatting sqref="H43">
    <cfRule type="cellIs" dxfId="367" priority="425" operator="equal">
      <formula>"No cumple"</formula>
    </cfRule>
    <cfRule type="cellIs" dxfId="366" priority="426" operator="greaterThan">
      <formula>$H$8</formula>
    </cfRule>
  </conditionalFormatting>
  <conditionalFormatting sqref="G43">
    <cfRule type="cellIs" dxfId="365" priority="424" operator="equal">
      <formula>"No cumple"</formula>
    </cfRule>
  </conditionalFormatting>
  <conditionalFormatting sqref="H43">
    <cfRule type="cellIs" dxfId="364" priority="422" operator="equal">
      <formula>"No cumple"</formula>
    </cfRule>
    <cfRule type="cellIs" dxfId="363" priority="423" operator="greaterThan">
      <formula>$H$8</formula>
    </cfRule>
  </conditionalFormatting>
  <conditionalFormatting sqref="G43">
    <cfRule type="cellIs" dxfId="362" priority="421" operator="equal">
      <formula>"No cumple"</formula>
    </cfRule>
  </conditionalFormatting>
  <conditionalFormatting sqref="H43">
    <cfRule type="cellIs" dxfId="361" priority="419" operator="equal">
      <formula>"No cumple"</formula>
    </cfRule>
    <cfRule type="cellIs" dxfId="360" priority="420" operator="greaterThan">
      <formula>$H$8</formula>
    </cfRule>
  </conditionalFormatting>
  <conditionalFormatting sqref="G43">
    <cfRule type="cellIs" dxfId="359" priority="418" operator="equal">
      <formula>"No cumple"</formula>
    </cfRule>
  </conditionalFormatting>
  <conditionalFormatting sqref="H43">
    <cfRule type="cellIs" dxfId="358" priority="416" operator="equal">
      <formula>"No cumple"</formula>
    </cfRule>
    <cfRule type="cellIs" dxfId="357" priority="417" operator="greaterThan">
      <formula>$H$8</formula>
    </cfRule>
  </conditionalFormatting>
  <conditionalFormatting sqref="G43">
    <cfRule type="cellIs" dxfId="356" priority="415" operator="equal">
      <formula>"No cumple"</formula>
    </cfRule>
  </conditionalFormatting>
  <conditionalFormatting sqref="H43">
    <cfRule type="cellIs" dxfId="355" priority="412" operator="equal">
      <formula>"si cumple"</formula>
    </cfRule>
    <cfRule type="cellIs" dxfId="354" priority="413" operator="equal">
      <formula>"No cumple"</formula>
    </cfRule>
    <cfRule type="cellIs" dxfId="353" priority="414" operator="greaterThan">
      <formula>$H$8</formula>
    </cfRule>
  </conditionalFormatting>
  <conditionalFormatting sqref="G43">
    <cfRule type="cellIs" dxfId="352" priority="411" operator="equal">
      <formula>"No cumple"</formula>
    </cfRule>
  </conditionalFormatting>
  <conditionalFormatting sqref="H46">
    <cfRule type="cellIs" dxfId="351" priority="409" operator="equal">
      <formula>"No cumple"</formula>
    </cfRule>
    <cfRule type="cellIs" dxfId="350" priority="410" operator="greaterThan">
      <formula>$H$8</formula>
    </cfRule>
  </conditionalFormatting>
  <conditionalFormatting sqref="G46">
    <cfRule type="cellIs" dxfId="349" priority="408" operator="equal">
      <formula>"No cumple"</formula>
    </cfRule>
  </conditionalFormatting>
  <conditionalFormatting sqref="H46">
    <cfRule type="cellIs" dxfId="348" priority="406" operator="equal">
      <formula>"No cumple"</formula>
    </cfRule>
    <cfRule type="cellIs" dxfId="347" priority="407" operator="greaterThan">
      <formula>$H$8</formula>
    </cfRule>
  </conditionalFormatting>
  <conditionalFormatting sqref="G46">
    <cfRule type="cellIs" dxfId="346" priority="405" operator="equal">
      <formula>"No cumple"</formula>
    </cfRule>
  </conditionalFormatting>
  <conditionalFormatting sqref="H46">
    <cfRule type="cellIs" dxfId="345" priority="403" operator="equal">
      <formula>"No cumple"</formula>
    </cfRule>
    <cfRule type="cellIs" dxfId="344" priority="404" operator="greaterThan">
      <formula>$H$8</formula>
    </cfRule>
  </conditionalFormatting>
  <conditionalFormatting sqref="G46">
    <cfRule type="cellIs" dxfId="343" priority="402" operator="equal">
      <formula>"No cumple"</formula>
    </cfRule>
  </conditionalFormatting>
  <conditionalFormatting sqref="H46">
    <cfRule type="cellIs" dxfId="342" priority="400" operator="equal">
      <formula>"No cumple"</formula>
    </cfRule>
    <cfRule type="cellIs" dxfId="341" priority="401" operator="greaterThan">
      <formula>$H$8</formula>
    </cfRule>
  </conditionalFormatting>
  <conditionalFormatting sqref="G46">
    <cfRule type="cellIs" dxfId="340" priority="399" operator="equal">
      <formula>"No cumple"</formula>
    </cfRule>
  </conditionalFormatting>
  <conditionalFormatting sqref="H46">
    <cfRule type="cellIs" dxfId="339" priority="396" operator="equal">
      <formula>"si cumple"</formula>
    </cfRule>
    <cfRule type="cellIs" dxfId="338" priority="397" operator="equal">
      <formula>"No cumple"</formula>
    </cfRule>
    <cfRule type="cellIs" dxfId="337" priority="398" operator="greaterThan">
      <formula>$H$8</formula>
    </cfRule>
  </conditionalFormatting>
  <conditionalFormatting sqref="G46">
    <cfRule type="cellIs" dxfId="336" priority="395" operator="equal">
      <formula>"No cumple"</formula>
    </cfRule>
  </conditionalFormatting>
  <conditionalFormatting sqref="H46">
    <cfRule type="cellIs" dxfId="335" priority="393" operator="equal">
      <formula>"No cumple"</formula>
    </cfRule>
    <cfRule type="cellIs" dxfId="334" priority="394" operator="greaterThan">
      <formula>$H$8</formula>
    </cfRule>
  </conditionalFormatting>
  <conditionalFormatting sqref="G46">
    <cfRule type="cellIs" dxfId="333" priority="392" operator="equal">
      <formula>"No cumple"</formula>
    </cfRule>
  </conditionalFormatting>
  <conditionalFormatting sqref="H46">
    <cfRule type="cellIs" dxfId="332" priority="390" operator="equal">
      <formula>"No cumple"</formula>
    </cfRule>
    <cfRule type="cellIs" dxfId="331" priority="391" operator="greaterThan">
      <formula>$H$8</formula>
    </cfRule>
  </conditionalFormatting>
  <conditionalFormatting sqref="G46">
    <cfRule type="cellIs" dxfId="330" priority="389" operator="equal">
      <formula>"No cumple"</formula>
    </cfRule>
  </conditionalFormatting>
  <conditionalFormatting sqref="H46">
    <cfRule type="cellIs" dxfId="329" priority="387" operator="equal">
      <formula>"No cumple"</formula>
    </cfRule>
    <cfRule type="cellIs" dxfId="328" priority="388" operator="greaterThan">
      <formula>$H$8</formula>
    </cfRule>
  </conditionalFormatting>
  <conditionalFormatting sqref="G46">
    <cfRule type="cellIs" dxfId="327" priority="386" operator="equal">
      <formula>"No cumple"</formula>
    </cfRule>
  </conditionalFormatting>
  <conditionalFormatting sqref="H46">
    <cfRule type="cellIs" dxfId="326" priority="384" operator="equal">
      <formula>"No cumple"</formula>
    </cfRule>
    <cfRule type="cellIs" dxfId="325" priority="385" operator="greaterThan">
      <formula>$H$8</formula>
    </cfRule>
  </conditionalFormatting>
  <conditionalFormatting sqref="G46">
    <cfRule type="cellIs" dxfId="324" priority="383" operator="equal">
      <formula>"No cumple"</formula>
    </cfRule>
  </conditionalFormatting>
  <conditionalFormatting sqref="H46">
    <cfRule type="cellIs" dxfId="323" priority="380" operator="equal">
      <formula>"si cumple"</formula>
    </cfRule>
    <cfRule type="cellIs" dxfId="322" priority="381" operator="equal">
      <formula>"No cumple"</formula>
    </cfRule>
    <cfRule type="cellIs" dxfId="321" priority="382" operator="greaterThan">
      <formula>$H$8</formula>
    </cfRule>
  </conditionalFormatting>
  <conditionalFormatting sqref="G46">
    <cfRule type="cellIs" dxfId="320" priority="379" operator="equal">
      <formula>"No cumple"</formula>
    </cfRule>
  </conditionalFormatting>
  <conditionalFormatting sqref="H53">
    <cfRule type="cellIs" dxfId="319" priority="377" operator="equal">
      <formula>"No cumple"</formula>
    </cfRule>
    <cfRule type="cellIs" dxfId="318" priority="378" operator="greaterThan">
      <formula>$H$8</formula>
    </cfRule>
  </conditionalFormatting>
  <conditionalFormatting sqref="G53">
    <cfRule type="cellIs" dxfId="317" priority="376" operator="equal">
      <formula>"No cumple"</formula>
    </cfRule>
  </conditionalFormatting>
  <conditionalFormatting sqref="H53">
    <cfRule type="cellIs" dxfId="316" priority="374" operator="equal">
      <formula>"No cumple"</formula>
    </cfRule>
    <cfRule type="cellIs" dxfId="315" priority="375" operator="greaterThan">
      <formula>$H$8</formula>
    </cfRule>
  </conditionalFormatting>
  <conditionalFormatting sqref="G53">
    <cfRule type="cellIs" dxfId="314" priority="373" operator="equal">
      <formula>"No cumple"</formula>
    </cfRule>
  </conditionalFormatting>
  <conditionalFormatting sqref="H53">
    <cfRule type="cellIs" dxfId="313" priority="371" operator="equal">
      <formula>"No cumple"</formula>
    </cfRule>
    <cfRule type="cellIs" dxfId="312" priority="372" operator="greaterThan">
      <formula>$H$8</formula>
    </cfRule>
  </conditionalFormatting>
  <conditionalFormatting sqref="G53">
    <cfRule type="cellIs" dxfId="311" priority="370" operator="equal">
      <formula>"No cumple"</formula>
    </cfRule>
  </conditionalFormatting>
  <conditionalFormatting sqref="H53">
    <cfRule type="cellIs" dxfId="310" priority="368" operator="equal">
      <formula>"No cumple"</formula>
    </cfRule>
    <cfRule type="cellIs" dxfId="309" priority="369" operator="greaterThan">
      <formula>$H$8</formula>
    </cfRule>
  </conditionalFormatting>
  <conditionalFormatting sqref="G53">
    <cfRule type="cellIs" dxfId="308" priority="367" operator="equal">
      <formula>"No cumple"</formula>
    </cfRule>
  </conditionalFormatting>
  <conditionalFormatting sqref="H53">
    <cfRule type="cellIs" dxfId="307" priority="364" operator="equal">
      <formula>"si cumple"</formula>
    </cfRule>
    <cfRule type="cellIs" dxfId="306" priority="365" operator="equal">
      <formula>"No cumple"</formula>
    </cfRule>
    <cfRule type="cellIs" dxfId="305" priority="366" operator="greaterThan">
      <formula>$H$8</formula>
    </cfRule>
  </conditionalFormatting>
  <conditionalFormatting sqref="G53">
    <cfRule type="cellIs" dxfId="304" priority="363" operator="equal">
      <formula>"No cumple"</formula>
    </cfRule>
  </conditionalFormatting>
  <conditionalFormatting sqref="H53">
    <cfRule type="cellIs" dxfId="303" priority="361" operator="equal">
      <formula>"No cumple"</formula>
    </cfRule>
    <cfRule type="cellIs" dxfId="302" priority="362" operator="greaterThan">
      <formula>$H$8</formula>
    </cfRule>
  </conditionalFormatting>
  <conditionalFormatting sqref="G53">
    <cfRule type="cellIs" dxfId="301" priority="360" operator="equal">
      <formula>"No cumple"</formula>
    </cfRule>
  </conditionalFormatting>
  <conditionalFormatting sqref="H53">
    <cfRule type="cellIs" dxfId="300" priority="358" operator="equal">
      <formula>"No cumple"</formula>
    </cfRule>
    <cfRule type="cellIs" dxfId="299" priority="359" operator="greaterThan">
      <formula>$H$8</formula>
    </cfRule>
  </conditionalFormatting>
  <conditionalFormatting sqref="G53">
    <cfRule type="cellIs" dxfId="298" priority="357" operator="equal">
      <formula>"No cumple"</formula>
    </cfRule>
  </conditionalFormatting>
  <conditionalFormatting sqref="H53">
    <cfRule type="cellIs" dxfId="297" priority="355" operator="equal">
      <formula>"No cumple"</formula>
    </cfRule>
    <cfRule type="cellIs" dxfId="296" priority="356" operator="greaterThan">
      <formula>$H$8</formula>
    </cfRule>
  </conditionalFormatting>
  <conditionalFormatting sqref="G53">
    <cfRule type="cellIs" dxfId="295" priority="354" operator="equal">
      <formula>"No cumple"</formula>
    </cfRule>
  </conditionalFormatting>
  <conditionalFormatting sqref="H53">
    <cfRule type="cellIs" dxfId="294" priority="352" operator="equal">
      <formula>"No cumple"</formula>
    </cfRule>
    <cfRule type="cellIs" dxfId="293" priority="353" operator="greaterThan">
      <formula>$H$8</formula>
    </cfRule>
  </conditionalFormatting>
  <conditionalFormatting sqref="G53">
    <cfRule type="cellIs" dxfId="292" priority="351" operator="equal">
      <formula>"No cumple"</formula>
    </cfRule>
  </conditionalFormatting>
  <conditionalFormatting sqref="H53">
    <cfRule type="cellIs" dxfId="291" priority="348" operator="equal">
      <formula>"si cumple"</formula>
    </cfRule>
    <cfRule type="cellIs" dxfId="290" priority="349" operator="equal">
      <formula>"No cumple"</formula>
    </cfRule>
    <cfRule type="cellIs" dxfId="289" priority="350" operator="greaterThan">
      <formula>$H$8</formula>
    </cfRule>
  </conditionalFormatting>
  <conditionalFormatting sqref="G53">
    <cfRule type="cellIs" dxfId="288" priority="347" operator="equal">
      <formula>"No cumple"</formula>
    </cfRule>
  </conditionalFormatting>
  <conditionalFormatting sqref="H57">
    <cfRule type="cellIs" dxfId="287" priority="345" operator="equal">
      <formula>"No cumple"</formula>
    </cfRule>
    <cfRule type="cellIs" dxfId="286" priority="346" operator="greaterThan">
      <formula>$H$8</formula>
    </cfRule>
  </conditionalFormatting>
  <conditionalFormatting sqref="G57">
    <cfRule type="cellIs" dxfId="285" priority="344" operator="equal">
      <formula>"No cumple"</formula>
    </cfRule>
  </conditionalFormatting>
  <conditionalFormatting sqref="H57">
    <cfRule type="cellIs" dxfId="284" priority="342" operator="equal">
      <formula>"No cumple"</formula>
    </cfRule>
    <cfRule type="cellIs" dxfId="283" priority="343" operator="greaterThan">
      <formula>$H$8</formula>
    </cfRule>
  </conditionalFormatting>
  <conditionalFormatting sqref="G57">
    <cfRule type="cellIs" dxfId="282" priority="341" operator="equal">
      <formula>"No cumple"</formula>
    </cfRule>
  </conditionalFormatting>
  <conditionalFormatting sqref="H57">
    <cfRule type="cellIs" dxfId="281" priority="339" operator="equal">
      <formula>"No cumple"</formula>
    </cfRule>
    <cfRule type="cellIs" dxfId="280" priority="340" operator="greaterThan">
      <formula>$H$8</formula>
    </cfRule>
  </conditionalFormatting>
  <conditionalFormatting sqref="G57">
    <cfRule type="cellIs" dxfId="279" priority="338" operator="equal">
      <formula>"No cumple"</formula>
    </cfRule>
  </conditionalFormatting>
  <conditionalFormatting sqref="H57">
    <cfRule type="cellIs" dxfId="278" priority="336" operator="equal">
      <formula>"No cumple"</formula>
    </cfRule>
    <cfRule type="cellIs" dxfId="277" priority="337" operator="greaterThan">
      <formula>$H$8</formula>
    </cfRule>
  </conditionalFormatting>
  <conditionalFormatting sqref="G57">
    <cfRule type="cellIs" dxfId="276" priority="335" operator="equal">
      <formula>"No cumple"</formula>
    </cfRule>
  </conditionalFormatting>
  <conditionalFormatting sqref="H57">
    <cfRule type="cellIs" dxfId="275" priority="332" operator="equal">
      <formula>"si cumple"</formula>
    </cfRule>
    <cfRule type="cellIs" dxfId="274" priority="333" operator="equal">
      <formula>"No cumple"</formula>
    </cfRule>
    <cfRule type="cellIs" dxfId="273" priority="334" operator="greaterThan">
      <formula>$H$8</formula>
    </cfRule>
  </conditionalFormatting>
  <conditionalFormatting sqref="G57">
    <cfRule type="cellIs" dxfId="272" priority="331" operator="equal">
      <formula>"No cumple"</formula>
    </cfRule>
  </conditionalFormatting>
  <conditionalFormatting sqref="H57">
    <cfRule type="cellIs" dxfId="271" priority="329" operator="equal">
      <formula>"No cumple"</formula>
    </cfRule>
    <cfRule type="cellIs" dxfId="270" priority="330" operator="greaterThan">
      <formula>$H$8</formula>
    </cfRule>
  </conditionalFormatting>
  <conditionalFormatting sqref="G57">
    <cfRule type="cellIs" dxfId="269" priority="328" operator="equal">
      <formula>"No cumple"</formula>
    </cfRule>
  </conditionalFormatting>
  <conditionalFormatting sqref="H57">
    <cfRule type="cellIs" dxfId="268" priority="326" operator="equal">
      <formula>"No cumple"</formula>
    </cfRule>
    <cfRule type="cellIs" dxfId="267" priority="327" operator="greaterThan">
      <formula>$H$8</formula>
    </cfRule>
  </conditionalFormatting>
  <conditionalFormatting sqref="G57">
    <cfRule type="cellIs" dxfId="266" priority="325" operator="equal">
      <formula>"No cumple"</formula>
    </cfRule>
  </conditionalFormatting>
  <conditionalFormatting sqref="H57">
    <cfRule type="cellIs" dxfId="265" priority="323" operator="equal">
      <formula>"No cumple"</formula>
    </cfRule>
    <cfRule type="cellIs" dxfId="264" priority="324" operator="greaterThan">
      <formula>$H$8</formula>
    </cfRule>
  </conditionalFormatting>
  <conditionalFormatting sqref="G57">
    <cfRule type="cellIs" dxfId="263" priority="322" operator="equal">
      <formula>"No cumple"</formula>
    </cfRule>
  </conditionalFormatting>
  <conditionalFormatting sqref="H57">
    <cfRule type="cellIs" dxfId="262" priority="320" operator="equal">
      <formula>"No cumple"</formula>
    </cfRule>
    <cfRule type="cellIs" dxfId="261" priority="321" operator="greaterThan">
      <formula>$H$8</formula>
    </cfRule>
  </conditionalFormatting>
  <conditionalFormatting sqref="G57">
    <cfRule type="cellIs" dxfId="260" priority="319" operator="equal">
      <formula>"No cumple"</formula>
    </cfRule>
  </conditionalFormatting>
  <conditionalFormatting sqref="H57">
    <cfRule type="cellIs" dxfId="259" priority="316" operator="equal">
      <formula>"si cumple"</formula>
    </cfRule>
    <cfRule type="cellIs" dxfId="258" priority="317" operator="equal">
      <formula>"No cumple"</formula>
    </cfRule>
    <cfRule type="cellIs" dxfId="257" priority="318" operator="greaterThan">
      <formula>$H$8</formula>
    </cfRule>
  </conditionalFormatting>
  <conditionalFormatting sqref="G57">
    <cfRule type="cellIs" dxfId="256" priority="315" operator="equal">
      <formula>"No cumple"</formula>
    </cfRule>
  </conditionalFormatting>
  <conditionalFormatting sqref="H63">
    <cfRule type="cellIs" dxfId="255" priority="313" operator="equal">
      <formula>"No cumple"</formula>
    </cfRule>
    <cfRule type="cellIs" dxfId="254" priority="314" operator="greaterThan">
      <formula>$H$8</formula>
    </cfRule>
  </conditionalFormatting>
  <conditionalFormatting sqref="G63">
    <cfRule type="cellIs" dxfId="253" priority="312" operator="equal">
      <formula>"No cumple"</formula>
    </cfRule>
  </conditionalFormatting>
  <conditionalFormatting sqref="H63">
    <cfRule type="cellIs" dxfId="252" priority="310" operator="equal">
      <formula>"No cumple"</formula>
    </cfRule>
    <cfRule type="cellIs" dxfId="251" priority="311" operator="greaterThan">
      <formula>$H$8</formula>
    </cfRule>
  </conditionalFormatting>
  <conditionalFormatting sqref="G63">
    <cfRule type="cellIs" dxfId="250" priority="309" operator="equal">
      <formula>"No cumple"</formula>
    </cfRule>
  </conditionalFormatting>
  <conditionalFormatting sqref="H63">
    <cfRule type="cellIs" dxfId="249" priority="307" operator="equal">
      <formula>"No cumple"</formula>
    </cfRule>
    <cfRule type="cellIs" dxfId="248" priority="308" operator="greaterThan">
      <formula>$H$8</formula>
    </cfRule>
  </conditionalFormatting>
  <conditionalFormatting sqref="G63">
    <cfRule type="cellIs" dxfId="247" priority="306" operator="equal">
      <formula>"No cumple"</formula>
    </cfRule>
  </conditionalFormatting>
  <conditionalFormatting sqref="H63">
    <cfRule type="cellIs" dxfId="246" priority="304" operator="equal">
      <formula>"No cumple"</formula>
    </cfRule>
    <cfRule type="cellIs" dxfId="245" priority="305" operator="greaterThan">
      <formula>$H$8</formula>
    </cfRule>
  </conditionalFormatting>
  <conditionalFormatting sqref="G63">
    <cfRule type="cellIs" dxfId="244" priority="303" operator="equal">
      <formula>"No cumple"</formula>
    </cfRule>
  </conditionalFormatting>
  <conditionalFormatting sqref="H63">
    <cfRule type="cellIs" dxfId="243" priority="300" operator="equal">
      <formula>"si cumple"</formula>
    </cfRule>
    <cfRule type="cellIs" dxfId="242" priority="301" operator="equal">
      <formula>"No cumple"</formula>
    </cfRule>
    <cfRule type="cellIs" dxfId="241" priority="302" operator="greaterThan">
      <formula>$H$8</formula>
    </cfRule>
  </conditionalFormatting>
  <conditionalFormatting sqref="G63">
    <cfRule type="cellIs" dxfId="240" priority="299" operator="equal">
      <formula>"No cumple"</formula>
    </cfRule>
  </conditionalFormatting>
  <conditionalFormatting sqref="H63">
    <cfRule type="cellIs" dxfId="239" priority="297" operator="equal">
      <formula>"No cumple"</formula>
    </cfRule>
    <cfRule type="cellIs" dxfId="238" priority="298" operator="greaterThan">
      <formula>$H$8</formula>
    </cfRule>
  </conditionalFormatting>
  <conditionalFormatting sqref="G63">
    <cfRule type="cellIs" dxfId="237" priority="296" operator="equal">
      <formula>"No cumple"</formula>
    </cfRule>
  </conditionalFormatting>
  <conditionalFormatting sqref="H63">
    <cfRule type="cellIs" dxfId="236" priority="294" operator="equal">
      <formula>"No cumple"</formula>
    </cfRule>
    <cfRule type="cellIs" dxfId="235" priority="295" operator="greaterThan">
      <formula>$H$8</formula>
    </cfRule>
  </conditionalFormatting>
  <conditionalFormatting sqref="G63">
    <cfRule type="cellIs" dxfId="234" priority="293" operator="equal">
      <formula>"No cumple"</formula>
    </cfRule>
  </conditionalFormatting>
  <conditionalFormatting sqref="H63">
    <cfRule type="cellIs" dxfId="233" priority="291" operator="equal">
      <formula>"No cumple"</formula>
    </cfRule>
    <cfRule type="cellIs" dxfId="232" priority="292" operator="greaterThan">
      <formula>$H$8</formula>
    </cfRule>
  </conditionalFormatting>
  <conditionalFormatting sqref="G63">
    <cfRule type="cellIs" dxfId="231" priority="290" operator="equal">
      <formula>"No cumple"</formula>
    </cfRule>
  </conditionalFormatting>
  <conditionalFormatting sqref="H63">
    <cfRule type="cellIs" dxfId="230" priority="288" operator="equal">
      <formula>"No cumple"</formula>
    </cfRule>
    <cfRule type="cellIs" dxfId="229" priority="289" operator="greaterThan">
      <formula>$H$8</formula>
    </cfRule>
  </conditionalFormatting>
  <conditionalFormatting sqref="G63">
    <cfRule type="cellIs" dxfId="228" priority="287" operator="equal">
      <formula>"No cumple"</formula>
    </cfRule>
  </conditionalFormatting>
  <conditionalFormatting sqref="H63">
    <cfRule type="cellIs" dxfId="227" priority="284" operator="equal">
      <formula>"si cumple"</formula>
    </cfRule>
    <cfRule type="cellIs" dxfId="226" priority="285" operator="equal">
      <formula>"No cumple"</formula>
    </cfRule>
    <cfRule type="cellIs" dxfId="225" priority="286" operator="greaterThan">
      <formula>$H$8</formula>
    </cfRule>
  </conditionalFormatting>
  <conditionalFormatting sqref="G63">
    <cfRule type="cellIs" dxfId="224" priority="283" operator="equal">
      <formula>"No cumple"</formula>
    </cfRule>
  </conditionalFormatting>
  <conditionalFormatting sqref="H66">
    <cfRule type="cellIs" dxfId="223" priority="281" operator="equal">
      <formula>"No cumple"</formula>
    </cfRule>
    <cfRule type="cellIs" dxfId="222" priority="282" operator="greaterThan">
      <formula>$H$8</formula>
    </cfRule>
  </conditionalFormatting>
  <conditionalFormatting sqref="G66">
    <cfRule type="cellIs" dxfId="221" priority="280" operator="equal">
      <formula>"No cumple"</formula>
    </cfRule>
  </conditionalFormatting>
  <conditionalFormatting sqref="H66">
    <cfRule type="cellIs" dxfId="220" priority="278" operator="equal">
      <formula>"No cumple"</formula>
    </cfRule>
    <cfRule type="cellIs" dxfId="219" priority="279" operator="greaterThan">
      <formula>$H$8</formula>
    </cfRule>
  </conditionalFormatting>
  <conditionalFormatting sqref="G66">
    <cfRule type="cellIs" dxfId="218" priority="277" operator="equal">
      <formula>"No cumple"</formula>
    </cfRule>
  </conditionalFormatting>
  <conditionalFormatting sqref="H66">
    <cfRule type="cellIs" dxfId="217" priority="275" operator="equal">
      <formula>"No cumple"</formula>
    </cfRule>
    <cfRule type="cellIs" dxfId="216" priority="276" operator="greaterThan">
      <formula>$H$8</formula>
    </cfRule>
  </conditionalFormatting>
  <conditionalFormatting sqref="G66">
    <cfRule type="cellIs" dxfId="215" priority="274" operator="equal">
      <formula>"No cumple"</formula>
    </cfRule>
  </conditionalFormatting>
  <conditionalFormatting sqref="H66">
    <cfRule type="cellIs" dxfId="214" priority="272" operator="equal">
      <formula>"No cumple"</formula>
    </cfRule>
    <cfRule type="cellIs" dxfId="213" priority="273" operator="greaterThan">
      <formula>$H$8</formula>
    </cfRule>
  </conditionalFormatting>
  <conditionalFormatting sqref="G66">
    <cfRule type="cellIs" dxfId="212" priority="271" operator="equal">
      <formula>"No cumple"</formula>
    </cfRule>
  </conditionalFormatting>
  <conditionalFormatting sqref="H66">
    <cfRule type="cellIs" dxfId="211" priority="268" operator="equal">
      <formula>"si cumple"</formula>
    </cfRule>
    <cfRule type="cellIs" dxfId="210" priority="269" operator="equal">
      <formula>"No cumple"</formula>
    </cfRule>
    <cfRule type="cellIs" dxfId="209" priority="270" operator="greaterThan">
      <formula>$H$8</formula>
    </cfRule>
  </conditionalFormatting>
  <conditionalFormatting sqref="G66">
    <cfRule type="cellIs" dxfId="208" priority="267" operator="equal">
      <formula>"No cumple"</formula>
    </cfRule>
  </conditionalFormatting>
  <conditionalFormatting sqref="H66">
    <cfRule type="cellIs" dxfId="207" priority="265" operator="equal">
      <formula>"No cumple"</formula>
    </cfRule>
    <cfRule type="cellIs" dxfId="206" priority="266" operator="greaterThan">
      <formula>$H$8</formula>
    </cfRule>
  </conditionalFormatting>
  <conditionalFormatting sqref="G66">
    <cfRule type="cellIs" dxfId="205" priority="264" operator="equal">
      <formula>"No cumple"</formula>
    </cfRule>
  </conditionalFormatting>
  <conditionalFormatting sqref="H66">
    <cfRule type="cellIs" dxfId="204" priority="262" operator="equal">
      <formula>"No cumple"</formula>
    </cfRule>
    <cfRule type="cellIs" dxfId="203" priority="263" operator="greaterThan">
      <formula>$H$8</formula>
    </cfRule>
  </conditionalFormatting>
  <conditionalFormatting sqref="G66">
    <cfRule type="cellIs" dxfId="202" priority="261" operator="equal">
      <formula>"No cumple"</formula>
    </cfRule>
  </conditionalFormatting>
  <conditionalFormatting sqref="H66">
    <cfRule type="cellIs" dxfId="201" priority="259" operator="equal">
      <formula>"No cumple"</formula>
    </cfRule>
    <cfRule type="cellIs" dxfId="200" priority="260" operator="greaterThan">
      <formula>$H$8</formula>
    </cfRule>
  </conditionalFormatting>
  <conditionalFormatting sqref="G66">
    <cfRule type="cellIs" dxfId="199" priority="258" operator="equal">
      <formula>"No cumple"</formula>
    </cfRule>
  </conditionalFormatting>
  <conditionalFormatting sqref="H66">
    <cfRule type="cellIs" dxfId="198" priority="256" operator="equal">
      <formula>"No cumple"</formula>
    </cfRule>
    <cfRule type="cellIs" dxfId="197" priority="257" operator="greaterThan">
      <formula>$H$8</formula>
    </cfRule>
  </conditionalFormatting>
  <conditionalFormatting sqref="G66">
    <cfRule type="cellIs" dxfId="196" priority="255" operator="equal">
      <formula>"No cumple"</formula>
    </cfRule>
  </conditionalFormatting>
  <conditionalFormatting sqref="H66">
    <cfRule type="cellIs" dxfId="195" priority="252" operator="equal">
      <formula>"si cumple"</formula>
    </cfRule>
    <cfRule type="cellIs" dxfId="194" priority="253" operator="equal">
      <formula>"No cumple"</formula>
    </cfRule>
    <cfRule type="cellIs" dxfId="193" priority="254" operator="greaterThan">
      <formula>$H$8</formula>
    </cfRule>
  </conditionalFormatting>
  <conditionalFormatting sqref="G66">
    <cfRule type="cellIs" dxfId="192" priority="251" operator="equal">
      <formula>"No cumple"</formula>
    </cfRule>
  </conditionalFormatting>
  <conditionalFormatting sqref="H69">
    <cfRule type="cellIs" dxfId="191" priority="249" operator="equal">
      <formula>"No cumple"</formula>
    </cfRule>
    <cfRule type="cellIs" dxfId="190" priority="250" operator="greaterThan">
      <formula>$H$8</formula>
    </cfRule>
  </conditionalFormatting>
  <conditionalFormatting sqref="G69">
    <cfRule type="cellIs" dxfId="189" priority="248" operator="equal">
      <formula>"No cumple"</formula>
    </cfRule>
  </conditionalFormatting>
  <conditionalFormatting sqref="H69">
    <cfRule type="cellIs" dxfId="188" priority="246" operator="equal">
      <formula>"No cumple"</formula>
    </cfRule>
    <cfRule type="cellIs" dxfId="187" priority="247" operator="greaterThan">
      <formula>$H$8</formula>
    </cfRule>
  </conditionalFormatting>
  <conditionalFormatting sqref="G69">
    <cfRule type="cellIs" dxfId="186" priority="245" operator="equal">
      <formula>"No cumple"</formula>
    </cfRule>
  </conditionalFormatting>
  <conditionalFormatting sqref="H69">
    <cfRule type="cellIs" dxfId="185" priority="243" operator="equal">
      <formula>"No cumple"</formula>
    </cfRule>
    <cfRule type="cellIs" dxfId="184" priority="244" operator="greaterThan">
      <formula>$H$8</formula>
    </cfRule>
  </conditionalFormatting>
  <conditionalFormatting sqref="G69">
    <cfRule type="cellIs" dxfId="183" priority="242" operator="equal">
      <formula>"No cumple"</formula>
    </cfRule>
  </conditionalFormatting>
  <conditionalFormatting sqref="H69">
    <cfRule type="cellIs" dxfId="182" priority="240" operator="equal">
      <formula>"No cumple"</formula>
    </cfRule>
    <cfRule type="cellIs" dxfId="181" priority="241" operator="greaterThan">
      <formula>$H$8</formula>
    </cfRule>
  </conditionalFormatting>
  <conditionalFormatting sqref="G69">
    <cfRule type="cellIs" dxfId="180" priority="239" operator="equal">
      <formula>"No cumple"</formula>
    </cfRule>
  </conditionalFormatting>
  <conditionalFormatting sqref="H69">
    <cfRule type="cellIs" dxfId="179" priority="236" operator="equal">
      <formula>"si cumple"</formula>
    </cfRule>
    <cfRule type="cellIs" dxfId="178" priority="237" operator="equal">
      <formula>"No cumple"</formula>
    </cfRule>
    <cfRule type="cellIs" dxfId="177" priority="238" operator="greaterThan">
      <formula>$H$8</formula>
    </cfRule>
  </conditionalFormatting>
  <conditionalFormatting sqref="G69">
    <cfRule type="cellIs" dxfId="176" priority="235" operator="equal">
      <formula>"No cumple"</formula>
    </cfRule>
  </conditionalFormatting>
  <conditionalFormatting sqref="H69">
    <cfRule type="cellIs" dxfId="175" priority="233" operator="equal">
      <formula>"No cumple"</formula>
    </cfRule>
    <cfRule type="cellIs" dxfId="174" priority="234" operator="greaterThan">
      <formula>$H$8</formula>
    </cfRule>
  </conditionalFormatting>
  <conditionalFormatting sqref="G69">
    <cfRule type="cellIs" dxfId="173" priority="232" operator="equal">
      <formula>"No cumple"</formula>
    </cfRule>
  </conditionalFormatting>
  <conditionalFormatting sqref="H69">
    <cfRule type="cellIs" dxfId="172" priority="230" operator="equal">
      <formula>"No cumple"</formula>
    </cfRule>
    <cfRule type="cellIs" dxfId="171" priority="231" operator="greaterThan">
      <formula>$H$8</formula>
    </cfRule>
  </conditionalFormatting>
  <conditionalFormatting sqref="G69">
    <cfRule type="cellIs" dxfId="170" priority="229" operator="equal">
      <formula>"No cumple"</formula>
    </cfRule>
  </conditionalFormatting>
  <conditionalFormatting sqref="H69">
    <cfRule type="cellIs" dxfId="169" priority="227" operator="equal">
      <formula>"No cumple"</formula>
    </cfRule>
    <cfRule type="cellIs" dxfId="168" priority="228" operator="greaterThan">
      <formula>$H$8</formula>
    </cfRule>
  </conditionalFormatting>
  <conditionalFormatting sqref="G69">
    <cfRule type="cellIs" dxfId="167" priority="226" operator="equal">
      <formula>"No cumple"</formula>
    </cfRule>
  </conditionalFormatting>
  <conditionalFormatting sqref="H69">
    <cfRule type="cellIs" dxfId="166" priority="224" operator="equal">
      <formula>"No cumple"</formula>
    </cfRule>
    <cfRule type="cellIs" dxfId="165" priority="225" operator="greaterThan">
      <formula>$H$8</formula>
    </cfRule>
  </conditionalFormatting>
  <conditionalFormatting sqref="G69">
    <cfRule type="cellIs" dxfId="164" priority="223" operator="equal">
      <formula>"No cumple"</formula>
    </cfRule>
  </conditionalFormatting>
  <conditionalFormatting sqref="H69">
    <cfRule type="cellIs" dxfId="163" priority="220" operator="equal">
      <formula>"si cumple"</formula>
    </cfRule>
    <cfRule type="cellIs" dxfId="162" priority="221" operator="equal">
      <formula>"No cumple"</formula>
    </cfRule>
    <cfRule type="cellIs" dxfId="161" priority="222" operator="greaterThan">
      <formula>$H$8</formula>
    </cfRule>
  </conditionalFormatting>
  <conditionalFormatting sqref="G69">
    <cfRule type="cellIs" dxfId="160" priority="219" operator="equal">
      <formula>"No cumple"</formula>
    </cfRule>
  </conditionalFormatting>
  <conditionalFormatting sqref="H72">
    <cfRule type="cellIs" dxfId="159" priority="217" operator="equal">
      <formula>"No cumple"</formula>
    </cfRule>
    <cfRule type="cellIs" dxfId="158" priority="218" operator="greaterThan">
      <formula>$H$8</formula>
    </cfRule>
  </conditionalFormatting>
  <conditionalFormatting sqref="G72">
    <cfRule type="cellIs" dxfId="157" priority="216" operator="equal">
      <formula>"No cumple"</formula>
    </cfRule>
  </conditionalFormatting>
  <conditionalFormatting sqref="H72">
    <cfRule type="cellIs" dxfId="156" priority="214" operator="equal">
      <formula>"No cumple"</formula>
    </cfRule>
    <cfRule type="cellIs" dxfId="155" priority="215" operator="greaterThan">
      <formula>$H$8</formula>
    </cfRule>
  </conditionalFormatting>
  <conditionalFormatting sqref="G72">
    <cfRule type="cellIs" dxfId="154" priority="213" operator="equal">
      <formula>"No cumple"</formula>
    </cfRule>
  </conditionalFormatting>
  <conditionalFormatting sqref="H72">
    <cfRule type="cellIs" dxfId="153" priority="211" operator="equal">
      <formula>"No cumple"</formula>
    </cfRule>
    <cfRule type="cellIs" dxfId="152" priority="212" operator="greaterThan">
      <formula>$H$8</formula>
    </cfRule>
  </conditionalFormatting>
  <conditionalFormatting sqref="G72">
    <cfRule type="cellIs" dxfId="151" priority="210" operator="equal">
      <formula>"No cumple"</formula>
    </cfRule>
  </conditionalFormatting>
  <conditionalFormatting sqref="H72">
    <cfRule type="cellIs" dxfId="150" priority="208" operator="equal">
      <formula>"No cumple"</formula>
    </cfRule>
    <cfRule type="cellIs" dxfId="149" priority="209" operator="greaterThan">
      <formula>$H$8</formula>
    </cfRule>
  </conditionalFormatting>
  <conditionalFormatting sqref="G72">
    <cfRule type="cellIs" dxfId="148" priority="207" operator="equal">
      <formula>"No cumple"</formula>
    </cfRule>
  </conditionalFormatting>
  <conditionalFormatting sqref="H72">
    <cfRule type="cellIs" dxfId="147" priority="204" operator="equal">
      <formula>"si cumple"</formula>
    </cfRule>
    <cfRule type="cellIs" dxfId="146" priority="205" operator="equal">
      <formula>"No cumple"</formula>
    </cfRule>
    <cfRule type="cellIs" dxfId="145" priority="206" operator="greaterThan">
      <formula>$H$8</formula>
    </cfRule>
  </conditionalFormatting>
  <conditionalFormatting sqref="G72">
    <cfRule type="cellIs" dxfId="144" priority="203" operator="equal">
      <formula>"No cumple"</formula>
    </cfRule>
  </conditionalFormatting>
  <conditionalFormatting sqref="H72">
    <cfRule type="cellIs" dxfId="143" priority="201" operator="equal">
      <formula>"No cumple"</formula>
    </cfRule>
    <cfRule type="cellIs" dxfId="142" priority="202" operator="greaterThan">
      <formula>$H$8</formula>
    </cfRule>
  </conditionalFormatting>
  <conditionalFormatting sqref="G72">
    <cfRule type="cellIs" dxfId="141" priority="200" operator="equal">
      <formula>"No cumple"</formula>
    </cfRule>
  </conditionalFormatting>
  <conditionalFormatting sqref="H72">
    <cfRule type="cellIs" dxfId="140" priority="198" operator="equal">
      <formula>"No cumple"</formula>
    </cfRule>
    <cfRule type="cellIs" dxfId="139" priority="199" operator="greaterThan">
      <formula>$H$8</formula>
    </cfRule>
  </conditionalFormatting>
  <conditionalFormatting sqref="G72">
    <cfRule type="cellIs" dxfId="138" priority="197" operator="equal">
      <formula>"No cumple"</formula>
    </cfRule>
  </conditionalFormatting>
  <conditionalFormatting sqref="H72">
    <cfRule type="cellIs" dxfId="137" priority="195" operator="equal">
      <formula>"No cumple"</formula>
    </cfRule>
    <cfRule type="cellIs" dxfId="136" priority="196" operator="greaterThan">
      <formula>$H$8</formula>
    </cfRule>
  </conditionalFormatting>
  <conditionalFormatting sqref="G72">
    <cfRule type="cellIs" dxfId="135" priority="194" operator="equal">
      <formula>"No cumple"</formula>
    </cfRule>
  </conditionalFormatting>
  <conditionalFormatting sqref="H72">
    <cfRule type="cellIs" dxfId="134" priority="192" operator="equal">
      <formula>"No cumple"</formula>
    </cfRule>
    <cfRule type="cellIs" dxfId="133" priority="193" operator="greaterThan">
      <formula>$H$8</formula>
    </cfRule>
  </conditionalFormatting>
  <conditionalFormatting sqref="G72">
    <cfRule type="cellIs" dxfId="132" priority="191" operator="equal">
      <formula>"No cumple"</formula>
    </cfRule>
  </conditionalFormatting>
  <conditionalFormatting sqref="H72">
    <cfRule type="cellIs" dxfId="131" priority="188" operator="equal">
      <formula>"si cumple"</formula>
    </cfRule>
    <cfRule type="cellIs" dxfId="130" priority="189" operator="equal">
      <formula>"No cumple"</formula>
    </cfRule>
    <cfRule type="cellIs" dxfId="129" priority="190" operator="greaterThan">
      <formula>$H$8</formula>
    </cfRule>
  </conditionalFormatting>
  <conditionalFormatting sqref="G72">
    <cfRule type="cellIs" dxfId="128" priority="187" operator="equal">
      <formula>"No cumple"</formula>
    </cfRule>
  </conditionalFormatting>
  <conditionalFormatting sqref="H76">
    <cfRule type="cellIs" dxfId="127" priority="185" operator="equal">
      <formula>"No cumple"</formula>
    </cfRule>
    <cfRule type="cellIs" dxfId="126" priority="186" operator="greaterThan">
      <formula>$H$8</formula>
    </cfRule>
  </conditionalFormatting>
  <conditionalFormatting sqref="G76">
    <cfRule type="cellIs" dxfId="125" priority="184" operator="equal">
      <formula>"No cumple"</formula>
    </cfRule>
  </conditionalFormatting>
  <conditionalFormatting sqref="H76">
    <cfRule type="cellIs" dxfId="124" priority="182" operator="equal">
      <formula>"No cumple"</formula>
    </cfRule>
    <cfRule type="cellIs" dxfId="123" priority="183" operator="greaterThan">
      <formula>$H$8</formula>
    </cfRule>
  </conditionalFormatting>
  <conditionalFormatting sqref="G76">
    <cfRule type="cellIs" dxfId="122" priority="181" operator="equal">
      <formula>"No cumple"</formula>
    </cfRule>
  </conditionalFormatting>
  <conditionalFormatting sqref="H76">
    <cfRule type="cellIs" dxfId="121" priority="179" operator="equal">
      <formula>"No cumple"</formula>
    </cfRule>
    <cfRule type="cellIs" dxfId="120" priority="180" operator="greaterThan">
      <formula>$H$8</formula>
    </cfRule>
  </conditionalFormatting>
  <conditionalFormatting sqref="G76">
    <cfRule type="cellIs" dxfId="119" priority="178" operator="equal">
      <formula>"No cumple"</formula>
    </cfRule>
  </conditionalFormatting>
  <conditionalFormatting sqref="H76">
    <cfRule type="cellIs" dxfId="118" priority="176" operator="equal">
      <formula>"No cumple"</formula>
    </cfRule>
    <cfRule type="cellIs" dxfId="117" priority="177" operator="greaterThan">
      <formula>$H$8</formula>
    </cfRule>
  </conditionalFormatting>
  <conditionalFormatting sqref="G76">
    <cfRule type="cellIs" dxfId="116" priority="175" operator="equal">
      <formula>"No cumple"</formula>
    </cfRule>
  </conditionalFormatting>
  <conditionalFormatting sqref="H76">
    <cfRule type="cellIs" dxfId="115" priority="172" operator="equal">
      <formula>"si cumple"</formula>
    </cfRule>
    <cfRule type="cellIs" dxfId="114" priority="173" operator="equal">
      <formula>"No cumple"</formula>
    </cfRule>
    <cfRule type="cellIs" dxfId="113" priority="174" operator="greaterThan">
      <formula>$H$8</formula>
    </cfRule>
  </conditionalFormatting>
  <conditionalFormatting sqref="G76">
    <cfRule type="cellIs" dxfId="112" priority="171" operator="equal">
      <formula>"No cumple"</formula>
    </cfRule>
  </conditionalFormatting>
  <conditionalFormatting sqref="H76">
    <cfRule type="cellIs" dxfId="111" priority="169" operator="equal">
      <formula>"No cumple"</formula>
    </cfRule>
    <cfRule type="cellIs" dxfId="110" priority="170" operator="greaterThan">
      <formula>$H$8</formula>
    </cfRule>
  </conditionalFormatting>
  <conditionalFormatting sqref="G76">
    <cfRule type="cellIs" dxfId="109" priority="168" operator="equal">
      <formula>"No cumple"</formula>
    </cfRule>
  </conditionalFormatting>
  <conditionalFormatting sqref="H76">
    <cfRule type="cellIs" dxfId="108" priority="166" operator="equal">
      <formula>"No cumple"</formula>
    </cfRule>
    <cfRule type="cellIs" dxfId="107" priority="167" operator="greaterThan">
      <formula>$H$8</formula>
    </cfRule>
  </conditionalFormatting>
  <conditionalFormatting sqref="G76">
    <cfRule type="cellIs" dxfId="106" priority="165" operator="equal">
      <formula>"No cumple"</formula>
    </cfRule>
  </conditionalFormatting>
  <conditionalFormatting sqref="H76">
    <cfRule type="cellIs" dxfId="105" priority="163" operator="equal">
      <formula>"No cumple"</formula>
    </cfRule>
    <cfRule type="cellIs" dxfId="104" priority="164" operator="greaterThan">
      <formula>$H$8</formula>
    </cfRule>
  </conditionalFormatting>
  <conditionalFormatting sqref="G76">
    <cfRule type="cellIs" dxfId="103" priority="162" operator="equal">
      <formula>"No cumple"</formula>
    </cfRule>
  </conditionalFormatting>
  <conditionalFormatting sqref="H76">
    <cfRule type="cellIs" dxfId="102" priority="160" operator="equal">
      <formula>"No cumple"</formula>
    </cfRule>
    <cfRule type="cellIs" dxfId="101" priority="161" operator="greaterThan">
      <formula>$H$8</formula>
    </cfRule>
  </conditionalFormatting>
  <conditionalFormatting sqref="G76">
    <cfRule type="cellIs" dxfId="100" priority="159" operator="equal">
      <formula>"No cumple"</formula>
    </cfRule>
  </conditionalFormatting>
  <conditionalFormatting sqref="H76">
    <cfRule type="cellIs" dxfId="99" priority="156" operator="equal">
      <formula>"si cumple"</formula>
    </cfRule>
    <cfRule type="cellIs" dxfId="98" priority="157" operator="equal">
      <formula>"No cumple"</formula>
    </cfRule>
    <cfRule type="cellIs" dxfId="97" priority="158" operator="greaterThan">
      <formula>$H$8</formula>
    </cfRule>
  </conditionalFormatting>
  <conditionalFormatting sqref="G76">
    <cfRule type="cellIs" dxfId="96" priority="155" operator="equal">
      <formula>"No cumple"</formula>
    </cfRule>
  </conditionalFormatting>
  <conditionalFormatting sqref="H79">
    <cfRule type="cellIs" dxfId="95" priority="153" operator="equal">
      <formula>"No cumple"</formula>
    </cfRule>
    <cfRule type="cellIs" dxfId="94" priority="154" operator="greaterThan">
      <formula>$H$8</formula>
    </cfRule>
  </conditionalFormatting>
  <conditionalFormatting sqref="G79">
    <cfRule type="cellIs" dxfId="93" priority="152" operator="equal">
      <formula>"No cumple"</formula>
    </cfRule>
  </conditionalFormatting>
  <conditionalFormatting sqref="H79">
    <cfRule type="cellIs" dxfId="92" priority="150" operator="equal">
      <formula>"No cumple"</formula>
    </cfRule>
    <cfRule type="cellIs" dxfId="91" priority="151" operator="greaterThan">
      <formula>$H$8</formula>
    </cfRule>
  </conditionalFormatting>
  <conditionalFormatting sqref="G79">
    <cfRule type="cellIs" dxfId="90" priority="149" operator="equal">
      <formula>"No cumple"</formula>
    </cfRule>
  </conditionalFormatting>
  <conditionalFormatting sqref="H79">
    <cfRule type="cellIs" dxfId="89" priority="147" operator="equal">
      <formula>"No cumple"</formula>
    </cfRule>
    <cfRule type="cellIs" dxfId="88" priority="148" operator="greaterThan">
      <formula>$H$8</formula>
    </cfRule>
  </conditionalFormatting>
  <conditionalFormatting sqref="G79">
    <cfRule type="cellIs" dxfId="87" priority="146" operator="equal">
      <formula>"No cumple"</formula>
    </cfRule>
  </conditionalFormatting>
  <conditionalFormatting sqref="H79">
    <cfRule type="cellIs" dxfId="86" priority="144" operator="equal">
      <formula>"No cumple"</formula>
    </cfRule>
    <cfRule type="cellIs" dxfId="85" priority="145" operator="greaterThan">
      <formula>$H$8</formula>
    </cfRule>
  </conditionalFormatting>
  <conditionalFormatting sqref="G79">
    <cfRule type="cellIs" dxfId="84" priority="143" operator="equal">
      <formula>"No cumple"</formula>
    </cfRule>
  </conditionalFormatting>
  <conditionalFormatting sqref="H79">
    <cfRule type="cellIs" dxfId="83" priority="140" operator="equal">
      <formula>"si cumple"</formula>
    </cfRule>
    <cfRule type="cellIs" dxfId="82" priority="141" operator="equal">
      <formula>"No cumple"</formula>
    </cfRule>
    <cfRule type="cellIs" dxfId="81" priority="142" operator="greaterThan">
      <formula>$H$8</formula>
    </cfRule>
  </conditionalFormatting>
  <conditionalFormatting sqref="G79">
    <cfRule type="cellIs" dxfId="80" priority="139" operator="equal">
      <formula>"No cumple"</formula>
    </cfRule>
  </conditionalFormatting>
  <conditionalFormatting sqref="H79">
    <cfRule type="cellIs" dxfId="79" priority="137" operator="equal">
      <formula>"No cumple"</formula>
    </cfRule>
    <cfRule type="cellIs" dxfId="78" priority="138" operator="greaterThan">
      <formula>$H$8</formula>
    </cfRule>
  </conditionalFormatting>
  <conditionalFormatting sqref="G79">
    <cfRule type="cellIs" dxfId="77" priority="136" operator="equal">
      <formula>"No cumple"</formula>
    </cfRule>
  </conditionalFormatting>
  <conditionalFormatting sqref="H79">
    <cfRule type="cellIs" dxfId="76" priority="134" operator="equal">
      <formula>"No cumple"</formula>
    </cfRule>
    <cfRule type="cellIs" dxfId="75" priority="135" operator="greaterThan">
      <formula>$H$8</formula>
    </cfRule>
  </conditionalFormatting>
  <conditionalFormatting sqref="G79">
    <cfRule type="cellIs" dxfId="74" priority="133" operator="equal">
      <formula>"No cumple"</formula>
    </cfRule>
  </conditionalFormatting>
  <conditionalFormatting sqref="H79">
    <cfRule type="cellIs" dxfId="73" priority="131" operator="equal">
      <formula>"No cumple"</formula>
    </cfRule>
    <cfRule type="cellIs" dxfId="72" priority="132" operator="greaterThan">
      <formula>$H$8</formula>
    </cfRule>
  </conditionalFormatting>
  <conditionalFormatting sqref="G79">
    <cfRule type="cellIs" dxfId="71" priority="130" operator="equal">
      <formula>"No cumple"</formula>
    </cfRule>
  </conditionalFormatting>
  <conditionalFormatting sqref="H79">
    <cfRule type="cellIs" dxfId="70" priority="128" operator="equal">
      <formula>"No cumple"</formula>
    </cfRule>
    <cfRule type="cellIs" dxfId="69" priority="129" operator="greaterThan">
      <formula>$H$8</formula>
    </cfRule>
  </conditionalFormatting>
  <conditionalFormatting sqref="G79">
    <cfRule type="cellIs" dxfId="68" priority="127" operator="equal">
      <formula>"No cumple"</formula>
    </cfRule>
  </conditionalFormatting>
  <conditionalFormatting sqref="H79">
    <cfRule type="cellIs" dxfId="67" priority="124" operator="equal">
      <formula>"si cumple"</formula>
    </cfRule>
    <cfRule type="cellIs" dxfId="66" priority="125" operator="equal">
      <formula>"No cumple"</formula>
    </cfRule>
    <cfRule type="cellIs" dxfId="65" priority="126" operator="greaterThan">
      <formula>$H$8</formula>
    </cfRule>
  </conditionalFormatting>
  <conditionalFormatting sqref="G79">
    <cfRule type="cellIs" dxfId="64" priority="123" operator="equal">
      <formula>"No cumple"</formula>
    </cfRule>
  </conditionalFormatting>
  <conditionalFormatting sqref="H83">
    <cfRule type="cellIs" dxfId="63" priority="121" operator="equal">
      <formula>"No cumple"</formula>
    </cfRule>
    <cfRule type="cellIs" dxfId="62" priority="122" operator="greaterThan">
      <formula>$H$8</formula>
    </cfRule>
  </conditionalFormatting>
  <conditionalFormatting sqref="G83">
    <cfRule type="cellIs" dxfId="61" priority="120" operator="equal">
      <formula>"No cumple"</formula>
    </cfRule>
  </conditionalFormatting>
  <conditionalFormatting sqref="H83">
    <cfRule type="cellIs" dxfId="60" priority="118" operator="equal">
      <formula>"No cumple"</formula>
    </cfRule>
    <cfRule type="cellIs" dxfId="59" priority="119" operator="greaterThan">
      <formula>$H$8</formula>
    </cfRule>
  </conditionalFormatting>
  <conditionalFormatting sqref="G83">
    <cfRule type="cellIs" dxfId="58" priority="117" operator="equal">
      <formula>"No cumple"</formula>
    </cfRule>
  </conditionalFormatting>
  <conditionalFormatting sqref="H83">
    <cfRule type="cellIs" dxfId="57" priority="115" operator="equal">
      <formula>"No cumple"</formula>
    </cfRule>
    <cfRule type="cellIs" dxfId="56" priority="116" operator="greaterThan">
      <formula>$H$8</formula>
    </cfRule>
  </conditionalFormatting>
  <conditionalFormatting sqref="G83">
    <cfRule type="cellIs" dxfId="55" priority="114" operator="equal">
      <formula>"No cumple"</formula>
    </cfRule>
  </conditionalFormatting>
  <conditionalFormatting sqref="H83">
    <cfRule type="cellIs" dxfId="54" priority="112" operator="equal">
      <formula>"No cumple"</formula>
    </cfRule>
    <cfRule type="cellIs" dxfId="53" priority="113" operator="greaterThan">
      <formula>$H$8</formula>
    </cfRule>
  </conditionalFormatting>
  <conditionalFormatting sqref="G83">
    <cfRule type="cellIs" dxfId="52" priority="111" operator="equal">
      <formula>"No cumple"</formula>
    </cfRule>
  </conditionalFormatting>
  <conditionalFormatting sqref="H83">
    <cfRule type="cellIs" dxfId="51" priority="108" operator="equal">
      <formula>"si cumple"</formula>
    </cfRule>
    <cfRule type="cellIs" dxfId="50" priority="109" operator="equal">
      <formula>"No cumple"</formula>
    </cfRule>
    <cfRule type="cellIs" dxfId="49" priority="110" operator="greaterThan">
      <formula>$H$8</formula>
    </cfRule>
  </conditionalFormatting>
  <conditionalFormatting sqref="G83">
    <cfRule type="cellIs" dxfId="48" priority="107" operator="equal">
      <formula>"No cumple"</formula>
    </cfRule>
  </conditionalFormatting>
  <conditionalFormatting sqref="H83">
    <cfRule type="cellIs" dxfId="47" priority="105" operator="equal">
      <formula>"No cumple"</formula>
    </cfRule>
    <cfRule type="cellIs" dxfId="46" priority="106" operator="greaterThan">
      <formula>$H$8</formula>
    </cfRule>
  </conditionalFormatting>
  <conditionalFormatting sqref="G83">
    <cfRule type="cellIs" dxfId="45" priority="104" operator="equal">
      <formula>"No cumple"</formula>
    </cfRule>
  </conditionalFormatting>
  <conditionalFormatting sqref="H83">
    <cfRule type="cellIs" dxfId="44" priority="102" operator="equal">
      <formula>"No cumple"</formula>
    </cfRule>
    <cfRule type="cellIs" dxfId="43" priority="103" operator="greaterThan">
      <formula>$H$8</formula>
    </cfRule>
  </conditionalFormatting>
  <conditionalFormatting sqref="G83">
    <cfRule type="cellIs" dxfId="42" priority="101" operator="equal">
      <formula>"No cumple"</formula>
    </cfRule>
  </conditionalFormatting>
  <conditionalFormatting sqref="H83">
    <cfRule type="cellIs" dxfId="41" priority="99" operator="equal">
      <formula>"No cumple"</formula>
    </cfRule>
    <cfRule type="cellIs" dxfId="40" priority="100" operator="greaterThan">
      <formula>$H$8</formula>
    </cfRule>
  </conditionalFormatting>
  <conditionalFormatting sqref="G83">
    <cfRule type="cellIs" dxfId="39" priority="98" operator="equal">
      <formula>"No cumple"</formula>
    </cfRule>
  </conditionalFormatting>
  <conditionalFormatting sqref="H83">
    <cfRule type="cellIs" dxfId="38" priority="96" operator="equal">
      <formula>"No cumple"</formula>
    </cfRule>
    <cfRule type="cellIs" dxfId="37" priority="97" operator="greaterThan">
      <formula>$H$8</formula>
    </cfRule>
  </conditionalFormatting>
  <conditionalFormatting sqref="G83">
    <cfRule type="cellIs" dxfId="36" priority="95" operator="equal">
      <formula>"No cumple"</formula>
    </cfRule>
  </conditionalFormatting>
  <conditionalFormatting sqref="H83">
    <cfRule type="cellIs" dxfId="35" priority="92" operator="equal">
      <formula>"si cumple"</formula>
    </cfRule>
    <cfRule type="cellIs" dxfId="34" priority="93" operator="equal">
      <formula>"No cumple"</formula>
    </cfRule>
    <cfRule type="cellIs" dxfId="33" priority="94" operator="greaterThan">
      <formula>$H$8</formula>
    </cfRule>
  </conditionalFormatting>
  <conditionalFormatting sqref="G83">
    <cfRule type="cellIs" dxfId="32" priority="91" operator="equal">
      <formula>"No cumple"</formula>
    </cfRule>
  </conditionalFormatting>
  <conditionalFormatting sqref="H86">
    <cfRule type="cellIs" dxfId="31" priority="89" operator="equal">
      <formula>"No cumple"</formula>
    </cfRule>
    <cfRule type="cellIs" dxfId="30" priority="90" operator="greaterThan">
      <formula>$H$8</formula>
    </cfRule>
  </conditionalFormatting>
  <conditionalFormatting sqref="G86">
    <cfRule type="cellIs" dxfId="29" priority="88" operator="equal">
      <formula>"No cumple"</formula>
    </cfRule>
  </conditionalFormatting>
  <conditionalFormatting sqref="H86">
    <cfRule type="cellIs" dxfId="28" priority="86" operator="equal">
      <formula>"No cumple"</formula>
    </cfRule>
    <cfRule type="cellIs" dxfId="27" priority="87" operator="greaterThan">
      <formula>$H$8</formula>
    </cfRule>
  </conditionalFormatting>
  <conditionalFormatting sqref="G86">
    <cfRule type="cellIs" dxfId="26" priority="85" operator="equal">
      <formula>"No cumple"</formula>
    </cfRule>
  </conditionalFormatting>
  <conditionalFormatting sqref="H86">
    <cfRule type="cellIs" dxfId="25" priority="83" operator="equal">
      <formula>"No cumple"</formula>
    </cfRule>
    <cfRule type="cellIs" dxfId="24" priority="84" operator="greaterThan">
      <formula>$H$8</formula>
    </cfRule>
  </conditionalFormatting>
  <conditionalFormatting sqref="G86">
    <cfRule type="cellIs" dxfId="23" priority="82" operator="equal">
      <formula>"No cumple"</formula>
    </cfRule>
  </conditionalFormatting>
  <conditionalFormatting sqref="H86">
    <cfRule type="cellIs" dxfId="22" priority="80" operator="equal">
      <formula>"No cumple"</formula>
    </cfRule>
    <cfRule type="cellIs" dxfId="21" priority="81" operator="greaterThan">
      <formula>$H$8</formula>
    </cfRule>
  </conditionalFormatting>
  <conditionalFormatting sqref="G86">
    <cfRule type="cellIs" dxfId="20" priority="79" operator="equal">
      <formula>"No cumple"</formula>
    </cfRule>
  </conditionalFormatting>
  <conditionalFormatting sqref="H86">
    <cfRule type="cellIs" dxfId="19" priority="76" operator="equal">
      <formula>"si cumple"</formula>
    </cfRule>
    <cfRule type="cellIs" dxfId="18" priority="77" operator="equal">
      <formula>"No cumple"</formula>
    </cfRule>
    <cfRule type="cellIs" dxfId="17" priority="78" operator="greaterThan">
      <formula>$H$8</formula>
    </cfRule>
  </conditionalFormatting>
  <conditionalFormatting sqref="G86">
    <cfRule type="cellIs" dxfId="16" priority="75" operator="equal">
      <formula>"No cumple"</formula>
    </cfRule>
  </conditionalFormatting>
  <conditionalFormatting sqref="H86">
    <cfRule type="cellIs" dxfId="15" priority="73" operator="equal">
      <formula>"No cumple"</formula>
    </cfRule>
    <cfRule type="cellIs" dxfId="14" priority="74" operator="greaterThan">
      <formula>$H$8</formula>
    </cfRule>
  </conditionalFormatting>
  <conditionalFormatting sqref="G86">
    <cfRule type="cellIs" dxfId="13" priority="72" operator="equal">
      <formula>"No cumple"</formula>
    </cfRule>
  </conditionalFormatting>
  <conditionalFormatting sqref="H86">
    <cfRule type="cellIs" dxfId="12" priority="70" operator="equal">
      <formula>"No cumple"</formula>
    </cfRule>
    <cfRule type="cellIs" dxfId="11" priority="71" operator="greaterThan">
      <formula>$H$8</formula>
    </cfRule>
  </conditionalFormatting>
  <conditionalFormatting sqref="G86">
    <cfRule type="cellIs" dxfId="10" priority="69" operator="equal">
      <formula>"No cumple"</formula>
    </cfRule>
  </conditionalFormatting>
  <conditionalFormatting sqref="H86">
    <cfRule type="cellIs" dxfId="9" priority="67" operator="equal">
      <formula>"No cumple"</formula>
    </cfRule>
    <cfRule type="cellIs" dxfId="8" priority="68" operator="greaterThan">
      <formula>$H$8</formula>
    </cfRule>
  </conditionalFormatting>
  <conditionalFormatting sqref="G86">
    <cfRule type="cellIs" dxfId="7" priority="66" operator="equal">
      <formula>"No cumple"</formula>
    </cfRule>
  </conditionalFormatting>
  <conditionalFormatting sqref="H86">
    <cfRule type="cellIs" dxfId="6" priority="64" operator="equal">
      <formula>"No cumple"</formula>
    </cfRule>
    <cfRule type="cellIs" dxfId="5" priority="65" operator="greaterThan">
      <formula>$H$8</formula>
    </cfRule>
  </conditionalFormatting>
  <conditionalFormatting sqref="G86">
    <cfRule type="cellIs" dxfId="4" priority="63" operator="equal">
      <formula>"No cumple"</formula>
    </cfRule>
  </conditionalFormatting>
  <conditionalFormatting sqref="H86">
    <cfRule type="cellIs" dxfId="3" priority="60" operator="equal">
      <formula>"si cumple"</formula>
    </cfRule>
    <cfRule type="cellIs" dxfId="2" priority="61" operator="equal">
      <formula>"No cumple"</formula>
    </cfRule>
    <cfRule type="cellIs" dxfId="1" priority="62" operator="greaterThan">
      <formula>$H$8</formula>
    </cfRule>
  </conditionalFormatting>
  <conditionalFormatting sqref="G86">
    <cfRule type="cellIs" dxfId="0" priority="59" operator="equal">
      <formula>"No cumple"</formula>
    </cfRule>
  </conditionalFormatting>
  <conditionalFormatting sqref="J8 J88 J11 J18 J22 J27 J30 J38 J42 J45 J52 J56 J62 J65 J68 J71 J75 J78 J82 J85">
    <cfRule type="iconSet" priority="40">
      <iconSet>
        <cfvo type="percent" val="0"/>
        <cfvo type="percent" val="33"/>
        <cfvo type="percent" val="100"/>
      </iconSet>
    </cfRule>
    <cfRule type="dataBar" priority="4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{A6B931E8-A104-4141-8947-172246A81564}</x14:id>
        </ext>
      </extLst>
    </cfRule>
  </conditionalFormatting>
  <conditionalFormatting sqref="J8 J11 J18 J22 J27 J30 J38 J42 J45 J52 J56 J62 J65 J68 J71 J75 J78 J82 J85 J88">
    <cfRule type="iconSet" priority="39">
      <iconSet>
        <cfvo type="percent" val="0"/>
        <cfvo type="percent" val="33"/>
        <cfvo type="percent" val="67"/>
      </iconSet>
    </cfRule>
  </conditionalFormatting>
  <conditionalFormatting sqref="J8 J88 J11 J18 J22 J27 J30 J38 J42 J45 J52 J56 J62 J65 J68 J71 J75 J78 J82 J85">
    <cfRule type="iconSet" priority="37">
      <iconSet>
        <cfvo type="percent" val="0"/>
        <cfvo type="percent" val="33"/>
        <cfvo type="percent" val="67"/>
      </iconSet>
    </cfRule>
    <cfRule type="colorScale" priority="38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6">
    <cfRule type="iconSet" priority="35">
      <iconSet>
        <cfvo type="percent" val="0"/>
        <cfvo type="percent" val="33"/>
        <cfvo type="percent" val="100"/>
      </iconSet>
    </cfRule>
    <cfRule type="dataBar" priority="3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{F6E860AB-EDE6-4A85-8101-DC3A107265D4}</x14:id>
        </ext>
      </extLst>
    </cfRule>
  </conditionalFormatting>
  <conditionalFormatting sqref="J6">
    <cfRule type="iconSet" priority="34">
      <iconSet>
        <cfvo type="percent" val="0"/>
        <cfvo type="percent" val="33"/>
        <cfvo type="percent" val="67"/>
      </iconSet>
    </cfRule>
  </conditionalFormatting>
  <conditionalFormatting sqref="J6">
    <cfRule type="iconSet" priority="32">
      <iconSet>
        <cfvo type="percent" val="0"/>
        <cfvo type="percent" val="33"/>
        <cfvo type="percent" val="67"/>
      </iconSet>
    </cfRule>
    <cfRule type="colorScale" priority="33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20">
    <cfRule type="iconSet" priority="30">
      <iconSet>
        <cfvo type="percent" val="0"/>
        <cfvo type="percent" val="33"/>
        <cfvo type="percent" val="100"/>
      </iconSet>
    </cfRule>
    <cfRule type="dataBar" priority="3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{39B61246-C072-4FC7-850F-7B8965762083}</x14:id>
        </ext>
      </extLst>
    </cfRule>
  </conditionalFormatting>
  <conditionalFormatting sqref="J20">
    <cfRule type="iconSet" priority="29">
      <iconSet>
        <cfvo type="percent" val="0"/>
        <cfvo type="percent" val="33"/>
        <cfvo type="percent" val="67"/>
      </iconSet>
    </cfRule>
  </conditionalFormatting>
  <conditionalFormatting sqref="J20">
    <cfRule type="iconSet" priority="27">
      <iconSet>
        <cfvo type="percent" val="0"/>
        <cfvo type="percent" val="33"/>
        <cfvo type="percent" val="67"/>
      </iconSet>
    </cfRule>
    <cfRule type="colorScale" priority="28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25">
    <cfRule type="iconSet" priority="25">
      <iconSet>
        <cfvo type="percent" val="0"/>
        <cfvo type="percent" val="33"/>
        <cfvo type="percent" val="100"/>
      </iconSet>
    </cfRule>
    <cfRule type="dataBar" priority="2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{366617CE-0FF6-433E-8612-D8F219430F97}</x14:id>
        </ext>
      </extLst>
    </cfRule>
  </conditionalFormatting>
  <conditionalFormatting sqref="J25">
    <cfRule type="iconSet" priority="24">
      <iconSet>
        <cfvo type="percent" val="0"/>
        <cfvo type="percent" val="33"/>
        <cfvo type="percent" val="67"/>
      </iconSet>
    </cfRule>
  </conditionalFormatting>
  <conditionalFormatting sqref="J25">
    <cfRule type="iconSet" priority="22">
      <iconSet>
        <cfvo type="percent" val="0"/>
        <cfvo type="percent" val="33"/>
        <cfvo type="percent" val="67"/>
      </iconSet>
    </cfRule>
    <cfRule type="colorScale" priority="23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40">
    <cfRule type="iconSet" priority="20">
      <iconSet>
        <cfvo type="percent" val="0"/>
        <cfvo type="percent" val="33"/>
        <cfvo type="percent" val="100"/>
      </iconSet>
    </cfRule>
    <cfRule type="dataBar" priority="2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{F2BB4104-370E-4283-B637-C6011AF3E2DC}</x14:id>
        </ext>
      </extLst>
    </cfRule>
  </conditionalFormatting>
  <conditionalFormatting sqref="J40">
    <cfRule type="iconSet" priority="19">
      <iconSet>
        <cfvo type="percent" val="0"/>
        <cfvo type="percent" val="33"/>
        <cfvo type="percent" val="67"/>
      </iconSet>
    </cfRule>
  </conditionalFormatting>
  <conditionalFormatting sqref="J40">
    <cfRule type="iconSet" priority="17">
      <iconSet>
        <cfvo type="percent" val="0"/>
        <cfvo type="percent" val="33"/>
        <cfvo type="percent" val="67"/>
      </iconSet>
    </cfRule>
    <cfRule type="colorScale" priority="18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54">
    <cfRule type="iconSet" priority="15">
      <iconSet>
        <cfvo type="percent" val="0"/>
        <cfvo type="percent" val="33"/>
        <cfvo type="percent" val="100"/>
      </iconSet>
    </cfRule>
    <cfRule type="dataBar" priority="1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{40285A3E-3A9C-404C-A0E6-293E1E076981}</x14:id>
        </ext>
      </extLst>
    </cfRule>
  </conditionalFormatting>
  <conditionalFormatting sqref="J54">
    <cfRule type="iconSet" priority="14">
      <iconSet>
        <cfvo type="percent" val="0"/>
        <cfvo type="percent" val="33"/>
        <cfvo type="percent" val="67"/>
      </iconSet>
    </cfRule>
  </conditionalFormatting>
  <conditionalFormatting sqref="J54">
    <cfRule type="iconSet" priority="12">
      <iconSet>
        <cfvo type="percent" val="0"/>
        <cfvo type="percent" val="33"/>
        <cfvo type="percent" val="67"/>
      </iconSet>
    </cfRule>
    <cfRule type="colorScale" priority="13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73">
    <cfRule type="iconSet" priority="10">
      <iconSet>
        <cfvo type="percent" val="0"/>
        <cfvo type="percent" val="33"/>
        <cfvo type="percent" val="100"/>
      </iconSet>
    </cfRule>
    <cfRule type="dataBar" priority="1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{2ADC4028-986F-47F1-931D-059F108473A7}</x14:id>
        </ext>
      </extLst>
    </cfRule>
  </conditionalFormatting>
  <conditionalFormatting sqref="J73">
    <cfRule type="iconSet" priority="9">
      <iconSet>
        <cfvo type="percent" val="0"/>
        <cfvo type="percent" val="33"/>
        <cfvo type="percent" val="67"/>
      </iconSet>
    </cfRule>
  </conditionalFormatting>
  <conditionalFormatting sqref="J73">
    <cfRule type="iconSet" priority="7">
      <iconSet>
        <cfvo type="percent" val="0"/>
        <cfvo type="percent" val="33"/>
        <cfvo type="percent" val="67"/>
      </iconSet>
    </cfRule>
    <cfRule type="colorScale" priority="8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80">
    <cfRule type="iconSet" priority="5">
      <iconSet>
        <cfvo type="percent" val="0"/>
        <cfvo type="percent" val="33"/>
        <cfvo type="percent" val="100"/>
      </iconSet>
    </cfRule>
    <cfRule type="dataBar" priority="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{55C0CCE5-AB76-4571-A45B-3A3070E71E56}</x14:id>
        </ext>
      </extLst>
    </cfRule>
  </conditionalFormatting>
  <conditionalFormatting sqref="J80">
    <cfRule type="iconSet" priority="4">
      <iconSet>
        <cfvo type="percent" val="0"/>
        <cfvo type="percent" val="33"/>
        <cfvo type="percent" val="67"/>
      </iconSet>
    </cfRule>
  </conditionalFormatting>
  <conditionalFormatting sqref="J80">
    <cfRule type="iconSet" priority="2">
      <iconSet>
        <cfvo type="percent" val="0"/>
        <cfvo type="percent" val="33"/>
        <cfvo type="percent" val="67"/>
      </iconSet>
    </cfRule>
    <cfRule type="colorScale" priority="3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D93:D101">
    <cfRule type="colorScale" priority="1">
      <colorScale>
        <cfvo type="min"/>
        <cfvo type="percentile" val="50"/>
        <cfvo type="max"/>
        <color rgb="FFFF0000"/>
        <color rgb="FFFFEB84"/>
        <color theme="9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5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B931E8-A104-4141-8947-172246A81564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J8 J88 J11 J18 J22 J27 J30 J38 J42 J45 J52 J56 J62 J65 J68 J71 J75 J78 J82 J85</xm:sqref>
        </x14:conditionalFormatting>
        <x14:conditionalFormatting xmlns:xm="http://schemas.microsoft.com/office/excel/2006/main">
          <x14:cfRule type="dataBar" id="{F6E860AB-EDE6-4A85-8101-DC3A107265D4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J6</xm:sqref>
        </x14:conditionalFormatting>
        <x14:conditionalFormatting xmlns:xm="http://schemas.microsoft.com/office/excel/2006/main">
          <x14:cfRule type="dataBar" id="{39B61246-C072-4FC7-850F-7B8965762083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J20</xm:sqref>
        </x14:conditionalFormatting>
        <x14:conditionalFormatting xmlns:xm="http://schemas.microsoft.com/office/excel/2006/main">
          <x14:cfRule type="dataBar" id="{366617CE-0FF6-433E-8612-D8F219430F97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J25</xm:sqref>
        </x14:conditionalFormatting>
        <x14:conditionalFormatting xmlns:xm="http://schemas.microsoft.com/office/excel/2006/main">
          <x14:cfRule type="dataBar" id="{F2BB4104-370E-4283-B637-C6011AF3E2DC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J40</xm:sqref>
        </x14:conditionalFormatting>
        <x14:conditionalFormatting xmlns:xm="http://schemas.microsoft.com/office/excel/2006/main">
          <x14:cfRule type="dataBar" id="{40285A3E-3A9C-404C-A0E6-293E1E076981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J54</xm:sqref>
        </x14:conditionalFormatting>
        <x14:conditionalFormatting xmlns:xm="http://schemas.microsoft.com/office/excel/2006/main">
          <x14:cfRule type="dataBar" id="{2ADC4028-986F-47F1-931D-059F108473A7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J73</xm:sqref>
        </x14:conditionalFormatting>
        <x14:conditionalFormatting xmlns:xm="http://schemas.microsoft.com/office/excel/2006/main">
          <x14:cfRule type="dataBar" id="{55C0CCE5-AB76-4571-A45B-3A3070E71E56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J80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NOM-030</vt:lpstr>
      <vt:lpstr>Grafico </vt:lpstr>
      <vt:lpstr>'NOM-030'!Área_de_impresión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CATEHE Team</cp:lastModifiedBy>
  <dcterms:created xsi:type="dcterms:W3CDTF">2021-03-16T13:48:43Z</dcterms:created>
  <dcterms:modified xsi:type="dcterms:W3CDTF">2021-05-27T16:15:41Z</dcterms:modified>
</cp:coreProperties>
</file>